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0715" windowHeight="13155"/>
  </bookViews>
  <sheets>
    <sheet name="LOTTO" sheetId="1" r:id="rId1"/>
    <sheet name="SUMMARY" sheetId="3" r:id="rId2"/>
  </sheets>
  <definedNames>
    <definedName name="_xlnm._FilterDatabase" localSheetId="0" hidden="1">LOTTO!$F$3:$L$83</definedName>
  </definedNames>
  <calcPr calcId="191029" concurrentManualCount="8"/>
  <pivotCaches>
    <pivotCache cacheId="0" r:id="rId3"/>
  </pivotCaches>
</workbook>
</file>

<file path=xl/calcChain.xml><?xml version="1.0" encoding="utf-8"?>
<calcChain xmlns="http://schemas.openxmlformats.org/spreadsheetml/2006/main">
  <c r="N82" i="1" l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M83" i="1"/>
  <c r="M1" i="1"/>
  <c r="N83" i="1"/>
  <c r="N1" i="1"/>
</calcChain>
</file>

<file path=xl/sharedStrings.xml><?xml version="1.0" encoding="utf-8"?>
<sst xmlns="http://schemas.openxmlformats.org/spreadsheetml/2006/main" count="813" uniqueCount="290">
  <si>
    <t>artcolsize</t>
  </si>
  <si>
    <t>COLLECTION</t>
  </si>
  <si>
    <t>CATEG</t>
  </si>
  <si>
    <t>DEPT</t>
  </si>
  <si>
    <t>IMAGE</t>
  </si>
  <si>
    <t>LSKU</t>
  </si>
  <si>
    <t>MATERIAL DESC</t>
  </si>
  <si>
    <t>COLOR DESC</t>
  </si>
  <si>
    <t>SIZE</t>
  </si>
  <si>
    <t>UNIT PRICE RTL €</t>
  </si>
  <si>
    <t>610524VCP402618U</t>
  </si>
  <si>
    <t>W</t>
  </si>
  <si>
    <t>BAGS</t>
  </si>
  <si>
    <t>100WOMENS HANDBAGS</t>
  </si>
  <si>
    <t>610524VCP402618</t>
  </si>
  <si>
    <t>BORSA VITELLO NAPPATO</t>
  </si>
  <si>
    <t>U</t>
  </si>
  <si>
    <t>610524VCP406208U</t>
  </si>
  <si>
    <t>610524VCP406208</t>
  </si>
  <si>
    <t>BORDEAUX-GOLD</t>
  </si>
  <si>
    <t>620230VCP405010U</t>
  </si>
  <si>
    <t>620230VCP405010</t>
  </si>
  <si>
    <t>GRAPE-GOLD</t>
  </si>
  <si>
    <t>610524VCP407482U</t>
  </si>
  <si>
    <t>610524VCP407482</t>
  </si>
  <si>
    <t>LIGHT ORANGE-GOLD</t>
  </si>
  <si>
    <t>610524VCP409007U</t>
  </si>
  <si>
    <t>610524VCP409007</t>
  </si>
  <si>
    <t>WHITE-SILVER</t>
  </si>
  <si>
    <t>620230VCP403612U</t>
  </si>
  <si>
    <t>620230VCP403612</t>
  </si>
  <si>
    <t>LINOLEUM-SILVER</t>
  </si>
  <si>
    <t>610524VA9509235U</t>
  </si>
  <si>
    <t>610524VA9509235</t>
  </si>
  <si>
    <t>BORSA PAPER</t>
  </si>
  <si>
    <t>KRAFT-SILVER</t>
  </si>
  <si>
    <t>610524VCP407729U</t>
  </si>
  <si>
    <t>610524VCP407729</t>
  </si>
  <si>
    <t>MOUTARDE-GOLD</t>
  </si>
  <si>
    <t>620230VCP407628U</t>
  </si>
  <si>
    <t>620230VCP407628</t>
  </si>
  <si>
    <t>CLAY-GOLD</t>
  </si>
  <si>
    <t>630363VCP409009U</t>
  </si>
  <si>
    <t>630363VCP409009</t>
  </si>
  <si>
    <t>WHITE-GOLD</t>
  </si>
  <si>
    <t>620230VCP407642U</t>
  </si>
  <si>
    <t>620230VCP407642</t>
  </si>
  <si>
    <t>ORANGE-GOLD</t>
  </si>
  <si>
    <t>620230VCP403035U</t>
  </si>
  <si>
    <t>620230VCP403035</t>
  </si>
  <si>
    <t>RAINTREE-GOLD</t>
  </si>
  <si>
    <t>620230VCP407687U</t>
  </si>
  <si>
    <t>620230VCP407687</t>
  </si>
  <si>
    <t>OCRA-GOLD</t>
  </si>
  <si>
    <t>620230VCP406402U</t>
  </si>
  <si>
    <t>620230VCP406402</t>
  </si>
  <si>
    <t>NAIL POLISH-SILVER</t>
  </si>
  <si>
    <t>620230VCP403118U</t>
  </si>
  <si>
    <t>620230VCP403118</t>
  </si>
  <si>
    <t>MALLARD-GOLD</t>
  </si>
  <si>
    <t>620230VCRT11195U</t>
  </si>
  <si>
    <t>620230VCRT11195</t>
  </si>
  <si>
    <t>BORSA ZEBRA PRINT/NAPPA 19</t>
  </si>
  <si>
    <t>ZEBRA/NERO-SILVER</t>
  </si>
  <si>
    <t>620230VCP402700U</t>
  </si>
  <si>
    <t>620230VCP402700</t>
  </si>
  <si>
    <t>ALMOND-GOLD</t>
  </si>
  <si>
    <t>620230VCP407729U</t>
  </si>
  <si>
    <t>620230VCP407729</t>
  </si>
  <si>
    <t>630363VCP407421U</t>
  </si>
  <si>
    <t>630363VCP407421</t>
  </si>
  <si>
    <t>SHERBERT-SILVER</t>
  </si>
  <si>
    <t>630363VCP407628U</t>
  </si>
  <si>
    <t>630363VCP407628</t>
  </si>
  <si>
    <t>630363V03F19321U</t>
  </si>
  <si>
    <t>630363V03F19321</t>
  </si>
  <si>
    <t>CURLY SHEARLING/NAPPA 19</t>
  </si>
  <si>
    <t>TEDDY-GOLD</t>
  </si>
  <si>
    <t>630363VCP403612U</t>
  </si>
  <si>
    <t>630363VCP403612</t>
  </si>
  <si>
    <t>630363VCP406402U</t>
  </si>
  <si>
    <t>630363VCP406402</t>
  </si>
  <si>
    <t>620230VCP401229U</t>
  </si>
  <si>
    <t>620230VCP401229</t>
  </si>
  <si>
    <t>BLACK-SILVER</t>
  </si>
  <si>
    <t>563992VCOM48738U</t>
  </si>
  <si>
    <t>SMLG</t>
  </si>
  <si>
    <t>120WOMENS SMLG</t>
  </si>
  <si>
    <t>563992VCOM48738</t>
  </si>
  <si>
    <t>TRACOLLA INTRECCIATO CHECK/NAP</t>
  </si>
  <si>
    <t>BRIGHTON-TWEED/BRIGH</t>
  </si>
  <si>
    <t>577929V0EKH9005U</t>
  </si>
  <si>
    <t>577929V0EKH9005</t>
  </si>
  <si>
    <t>TRACOLLA NAPPA/L.CALF/OTTONE B</t>
  </si>
  <si>
    <t>BIANCO/BIANCO-SILVER</t>
  </si>
  <si>
    <t>577929V0EKH7586U</t>
  </si>
  <si>
    <t>577929V0EKH7586</t>
  </si>
  <si>
    <t>BURNED O/BURN.O-GOLD</t>
  </si>
  <si>
    <t>563993VQ9498741U</t>
  </si>
  <si>
    <t>563993VQ9498741</t>
  </si>
  <si>
    <t>TRACOLLA AYERS LIVREA/IN.NA/NA</t>
  </si>
  <si>
    <t>BRIGHTON-NE/TWEE/TWE</t>
  </si>
  <si>
    <t>577929V0EKH8803U</t>
  </si>
  <si>
    <t>577929V0EKH8803</t>
  </si>
  <si>
    <t>NERO/NERO-SILVER</t>
  </si>
  <si>
    <t>338103VBGH18568U</t>
  </si>
  <si>
    <t>338103VBGH18568</t>
  </si>
  <si>
    <t>P.FOG.CROC.FUM.STI/LUXAN/OT.PE</t>
  </si>
  <si>
    <t>N.LIGHT G.F/N.LIG.GR</t>
  </si>
  <si>
    <t>M</t>
  </si>
  <si>
    <t>549578VBOC34678U</t>
  </si>
  <si>
    <t>130MENS SMLG</t>
  </si>
  <si>
    <t>549578VBOC34678</t>
  </si>
  <si>
    <t>P.TAG INTR.VN/VN/OT BR. A.SIL</t>
  </si>
  <si>
    <t>BRIG-D.BRIGHTON/BRI</t>
  </si>
  <si>
    <t>114076VO0A64086U</t>
  </si>
  <si>
    <t>114076VO0A64086</t>
  </si>
  <si>
    <t>P.FOGLIO NAPPA IN/S.CROC.F/NA</t>
  </si>
  <si>
    <t>DENIM/DENIM F/DENIM</t>
  </si>
  <si>
    <t>114076V46511000U</t>
  </si>
  <si>
    <t>114076V46511000</t>
  </si>
  <si>
    <t>PORTAFOGLIO INTRECCIATO VN/VN</t>
  </si>
  <si>
    <t>BLACK /BLACK</t>
  </si>
  <si>
    <t>113993VI0GJ7688U</t>
  </si>
  <si>
    <t>113993VI0GJ7688</t>
  </si>
  <si>
    <t>PORTAFOGLIO CROCO.F/LUXAN/O.BR</t>
  </si>
  <si>
    <t>ORANGE FUME/ORANGE</t>
  </si>
  <si>
    <t>120697VO0A68898U</t>
  </si>
  <si>
    <t>120697VO0A68898</t>
  </si>
  <si>
    <t>PORTAFOGLIO</t>
  </si>
  <si>
    <t>NERO/N.L.G.F/NE</t>
  </si>
  <si>
    <t>549480VO0BC6502U</t>
  </si>
  <si>
    <t>549480VO0BC6502</t>
  </si>
  <si>
    <t>PORTACHIAVI INTR.NAPPA/OTT.BR.</t>
  </si>
  <si>
    <t>POPPY</t>
  </si>
  <si>
    <t>702057V1VP01091U</t>
  </si>
  <si>
    <t>BELTS</t>
  </si>
  <si>
    <t>151MENS BELTS</t>
  </si>
  <si>
    <t>702057V1VP01091</t>
  </si>
  <si>
    <t>NASTRO MONO SPIGA LOGO REVERSE</t>
  </si>
  <si>
    <t>BLACK-PARAKEET-SILV</t>
  </si>
  <si>
    <t>702057V1VP03813U</t>
  </si>
  <si>
    <t>702057V1VP03813</t>
  </si>
  <si>
    <t>PARAKEET-BLACK-SIL</t>
  </si>
  <si>
    <t>609189VMA851205100</t>
  </si>
  <si>
    <t>609189VMA851205</t>
  </si>
  <si>
    <t>CINTURA PRINTED CALF/VN</t>
  </si>
  <si>
    <t>BLACK/FONDANT-SILV</t>
  </si>
  <si>
    <t>100</t>
  </si>
  <si>
    <t>105</t>
  </si>
  <si>
    <t>115</t>
  </si>
  <si>
    <t>85</t>
  </si>
  <si>
    <t>90</t>
  </si>
  <si>
    <t>95</t>
  </si>
  <si>
    <t>702028V1ZO03708100</t>
  </si>
  <si>
    <t>702028V1ZO03708</t>
  </si>
  <si>
    <t>PLAIN RUBBER</t>
  </si>
  <si>
    <t>PARAKEET-PARAKEET</t>
  </si>
  <si>
    <t>702028V1ZO03708105</t>
  </si>
  <si>
    <t>702028V1ZO0370885</t>
  </si>
  <si>
    <t>702028V1ZO0370890</t>
  </si>
  <si>
    <t>702028V1ZO0370895</t>
  </si>
  <si>
    <t>657166V0ER13221100</t>
  </si>
  <si>
    <t>657166V0ER13221</t>
  </si>
  <si>
    <t>CINTURA NASTRO MONOSPIGA/NAPP</t>
  </si>
  <si>
    <t>CAMPING-CAMPING G</t>
  </si>
  <si>
    <t>657166V0ER13221105</t>
  </si>
  <si>
    <t>657166V0ER1322185</t>
  </si>
  <si>
    <t>657166V0ER1322190</t>
  </si>
  <si>
    <t>657166V0ER1322195</t>
  </si>
  <si>
    <t>691232V1S207012</t>
  </si>
  <si>
    <t>INTRECCIO RUBBER</t>
  </si>
  <si>
    <t>TANGERINE-TANG. GOMM</t>
  </si>
  <si>
    <t>691232V1S207012105</t>
  </si>
  <si>
    <t>691232V1S20701290</t>
  </si>
  <si>
    <t>691232V1S20701295</t>
  </si>
  <si>
    <t>657166V0ER11235100</t>
  </si>
  <si>
    <t>657166V0ER11235</t>
  </si>
  <si>
    <t>THUNDER-THUNDER G</t>
  </si>
  <si>
    <t>657166V0ER1123585</t>
  </si>
  <si>
    <t>657166V0ER1123590</t>
  </si>
  <si>
    <t>657166V0ER1123595</t>
  </si>
  <si>
    <t>631410VBW213445</t>
  </si>
  <si>
    <t>657166V0ER19023100</t>
  </si>
  <si>
    <t>657166V0ER19023</t>
  </si>
  <si>
    <t>WHITE-WHITE GOMMATO</t>
  </si>
  <si>
    <t>657166V0ER1902385</t>
  </si>
  <si>
    <t>657166V0ER1902390</t>
  </si>
  <si>
    <t>657166V0ER1902395</t>
  </si>
  <si>
    <t>657166V0ER12682100</t>
  </si>
  <si>
    <t>657166V0ER12682</t>
  </si>
  <si>
    <t>MIRABELLE-MIRABE.G</t>
  </si>
  <si>
    <t>657166V0ER1268290</t>
  </si>
  <si>
    <t>657166V0ER1268295</t>
  </si>
  <si>
    <t>702028V1ZO07300100</t>
  </si>
  <si>
    <t>702028V1ZO07300</t>
  </si>
  <si>
    <t>ACID KIWI-ACID KIWI</t>
  </si>
  <si>
    <t>702028V1ZO07300105</t>
  </si>
  <si>
    <t>657166V0ER18803100</t>
  </si>
  <si>
    <t>657166V0ER18803</t>
  </si>
  <si>
    <t>657166V0ER1880390</t>
  </si>
  <si>
    <t>657166V0ER1880395</t>
  </si>
  <si>
    <t>691009V1RT03560</t>
  </si>
  <si>
    <t>CINTURA DOUBLE GUMMY MATT</t>
  </si>
  <si>
    <t>KIWI-SILVER</t>
  </si>
  <si>
    <t>691009V1RT0356095</t>
  </si>
  <si>
    <t>691010V1RT03724105</t>
  </si>
  <si>
    <t>691010V1RT03724</t>
  </si>
  <si>
    <t>PARAKEET-SILVER</t>
  </si>
  <si>
    <t>691010V1RT03724115</t>
  </si>
  <si>
    <t>657166V0ER13730</t>
  </si>
  <si>
    <t>GRASS-GRASS G</t>
  </si>
  <si>
    <t>657166V0ER1373095</t>
  </si>
  <si>
    <t>657166V0ER16544</t>
  </si>
  <si>
    <t>TOMATO-TOMATO G</t>
  </si>
  <si>
    <t>657166V0ER1654495</t>
  </si>
  <si>
    <t>679522V1C314634</t>
  </si>
  <si>
    <t>CINTURA SPAZZOLATO SOFT/LIGHT</t>
  </si>
  <si>
    <t>BLASTER-SILVER</t>
  </si>
  <si>
    <t>679522V1C31463490</t>
  </si>
  <si>
    <t>690762V0ER03560U</t>
  </si>
  <si>
    <t>690762V0ER03560</t>
  </si>
  <si>
    <t>CINTURA NASTRO MONO SPIGA</t>
  </si>
  <si>
    <t>690762V0ER03203U</t>
  </si>
  <si>
    <t>690762V0ER03203</t>
  </si>
  <si>
    <t>CAMPING-SILVER</t>
  </si>
  <si>
    <t>691010V1RT08803105</t>
  </si>
  <si>
    <t>691010V1RT08803</t>
  </si>
  <si>
    <t>702057V1VP09045U</t>
  </si>
  <si>
    <t>702057V1VP09045</t>
  </si>
  <si>
    <t>WHITE-PARAKEET-SIL</t>
  </si>
  <si>
    <t>Etichette di riga</t>
  </si>
  <si>
    <t>Totale complessivo</t>
  </si>
  <si>
    <t>artcol</t>
  </si>
  <si>
    <t>CINTURA UOMO</t>
  </si>
  <si>
    <t>QTY AVAILABLE</t>
  </si>
  <si>
    <t>TOT RETAIL</t>
  </si>
  <si>
    <t>color</t>
  </si>
  <si>
    <t>2618</t>
  </si>
  <si>
    <t>6208</t>
  </si>
  <si>
    <t>5010</t>
  </si>
  <si>
    <t>7482</t>
  </si>
  <si>
    <t>9007</t>
  </si>
  <si>
    <t>3612</t>
  </si>
  <si>
    <t>9235</t>
  </si>
  <si>
    <t>7729</t>
  </si>
  <si>
    <t>7628</t>
  </si>
  <si>
    <t>9009</t>
  </si>
  <si>
    <t>7642</t>
  </si>
  <si>
    <t>3035</t>
  </si>
  <si>
    <t>7687</t>
  </si>
  <si>
    <t>6402</t>
  </si>
  <si>
    <t>3118</t>
  </si>
  <si>
    <t>1195</t>
  </si>
  <si>
    <t>2700</t>
  </si>
  <si>
    <t>7421</t>
  </si>
  <si>
    <t>9321</t>
  </si>
  <si>
    <t>1229</t>
  </si>
  <si>
    <t>8738</t>
  </si>
  <si>
    <t>9005</t>
  </si>
  <si>
    <t>7586</t>
  </si>
  <si>
    <t>8741</t>
  </si>
  <si>
    <t>8803</t>
  </si>
  <si>
    <t>8568</t>
  </si>
  <si>
    <t>4678</t>
  </si>
  <si>
    <t>4086</t>
  </si>
  <si>
    <t>1000</t>
  </si>
  <si>
    <t>7688</t>
  </si>
  <si>
    <t>8898</t>
  </si>
  <si>
    <t>6502</t>
  </si>
  <si>
    <t>1091</t>
  </si>
  <si>
    <t>3813</t>
  </si>
  <si>
    <t>1205</t>
  </si>
  <si>
    <t>3708</t>
  </si>
  <si>
    <t>3221</t>
  </si>
  <si>
    <t>7012</t>
  </si>
  <si>
    <t>1235</t>
  </si>
  <si>
    <t>9023</t>
  </si>
  <si>
    <t>2682</t>
  </si>
  <si>
    <t>7300</t>
  </si>
  <si>
    <t>3560</t>
  </si>
  <si>
    <t>3724</t>
  </si>
  <si>
    <t>3730</t>
  </si>
  <si>
    <t>6544</t>
  </si>
  <si>
    <t>4634</t>
  </si>
  <si>
    <t>3203</t>
  </si>
  <si>
    <t>9045</t>
  </si>
  <si>
    <t>3445</t>
  </si>
  <si>
    <t>QTY</t>
  </si>
  <si>
    <t>LOTTO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</si>
</sst>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 Light"/>
      <family val="2"/>
    </font>
    <font>
      <b/>
      <sz val="11"/>
      <color indexed="10"/>
      <name val="Calibri Light"/>
      <family val="2"/>
    </font>
    <font>
      <b/>
      <sz val="11"/>
      <color indexed="8"/>
      <name val="Calibri Light"/>
      <family val="2"/>
    </font>
    <font>
      <sz val="11"/>
      <color indexed="10"/>
      <name val="Calibri Light"/>
      <family val="2"/>
    </font>
    <font>
      <b/>
      <i/>
      <sz val="11"/>
      <color indexed="8"/>
      <name val="Calibri Light"/>
      <family val="2"/>
    </font>
    <font>
      <b/>
      <i/>
      <sz val="11"/>
      <color indexed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numFmt numFmtId="165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3</xdr:row>
      <xdr:rowOff>0</xdr:rowOff>
    </xdr:from>
    <xdr:to>
      <xdr:col>1</xdr:col>
      <xdr:colOff>1152525</xdr:colOff>
      <xdr:row>3</xdr:row>
      <xdr:rowOff>504825</xdr:rowOff>
    </xdr:to>
    <xdr:pic>
      <xdr:nvPicPr>
        <xdr:cNvPr id="1025" name="Picture 27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30692"/>
        <a:stretch>
          <a:fillRect/>
        </a:stretch>
      </xdr:blipFill>
      <xdr:spPr bwMode="auto">
        <a:xfrm>
          <a:off x="552450" y="2124075"/>
          <a:ext cx="6000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4</xdr:row>
      <xdr:rowOff>28575</xdr:rowOff>
    </xdr:from>
    <xdr:to>
      <xdr:col>1</xdr:col>
      <xdr:colOff>1162050</xdr:colOff>
      <xdr:row>4</xdr:row>
      <xdr:rowOff>628650</xdr:rowOff>
    </xdr:to>
    <xdr:pic>
      <xdr:nvPicPr>
        <xdr:cNvPr id="1026" name="Picture 27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-1173" t="34924" r="1173" b="-15875"/>
        <a:stretch>
          <a:fillRect/>
        </a:stretch>
      </xdr:blipFill>
      <xdr:spPr bwMode="auto">
        <a:xfrm>
          <a:off x="514350" y="3209925"/>
          <a:ext cx="6477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5</xdr:row>
      <xdr:rowOff>47625</xdr:rowOff>
    </xdr:from>
    <xdr:to>
      <xdr:col>1</xdr:col>
      <xdr:colOff>1209675</xdr:colOff>
      <xdr:row>5</xdr:row>
      <xdr:rowOff>476250</xdr:rowOff>
    </xdr:to>
    <xdr:pic>
      <xdr:nvPicPr>
        <xdr:cNvPr id="1027" name="Picture 27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2450" y="4286250"/>
          <a:ext cx="6572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6</xdr:row>
      <xdr:rowOff>66675</xdr:rowOff>
    </xdr:from>
    <xdr:to>
      <xdr:col>1</xdr:col>
      <xdr:colOff>1085850</xdr:colOff>
      <xdr:row>6</xdr:row>
      <xdr:rowOff>514350</xdr:rowOff>
    </xdr:to>
    <xdr:pic>
      <xdr:nvPicPr>
        <xdr:cNvPr id="1028" name="Picture 27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-7607" t="25400" r="7607" b="-7056"/>
        <a:stretch>
          <a:fillRect/>
        </a:stretch>
      </xdr:blipFill>
      <xdr:spPr bwMode="auto">
        <a:xfrm>
          <a:off x="571500" y="5362575"/>
          <a:ext cx="5143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7</xdr:row>
      <xdr:rowOff>38100</xdr:rowOff>
    </xdr:from>
    <xdr:to>
      <xdr:col>1</xdr:col>
      <xdr:colOff>1162050</xdr:colOff>
      <xdr:row>7</xdr:row>
      <xdr:rowOff>523875</xdr:rowOff>
    </xdr:to>
    <xdr:pic>
      <xdr:nvPicPr>
        <xdr:cNvPr id="1029" name="Picture 27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35982" b="-2116"/>
        <a:stretch>
          <a:fillRect/>
        </a:stretch>
      </xdr:blipFill>
      <xdr:spPr bwMode="auto">
        <a:xfrm>
          <a:off x="552450" y="63912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8</xdr:row>
      <xdr:rowOff>47625</xdr:rowOff>
    </xdr:from>
    <xdr:to>
      <xdr:col>1</xdr:col>
      <xdr:colOff>1162050</xdr:colOff>
      <xdr:row>8</xdr:row>
      <xdr:rowOff>476250</xdr:rowOff>
    </xdr:to>
    <xdr:pic>
      <xdr:nvPicPr>
        <xdr:cNvPr id="1030" name="Picture 27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38100"/>
        <a:stretch>
          <a:fillRect/>
        </a:stretch>
      </xdr:blipFill>
      <xdr:spPr bwMode="auto">
        <a:xfrm>
          <a:off x="542925" y="7458075"/>
          <a:ext cx="619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9</xdr:row>
      <xdr:rowOff>9525</xdr:rowOff>
    </xdr:from>
    <xdr:to>
      <xdr:col>1</xdr:col>
      <xdr:colOff>1181100</xdr:colOff>
      <xdr:row>9</xdr:row>
      <xdr:rowOff>476250</xdr:rowOff>
    </xdr:to>
    <xdr:pic>
      <xdr:nvPicPr>
        <xdr:cNvPr id="1031" name="Picture 27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31750"/>
        <a:stretch>
          <a:fillRect/>
        </a:stretch>
      </xdr:blipFill>
      <xdr:spPr bwMode="auto">
        <a:xfrm>
          <a:off x="561975" y="8477250"/>
          <a:ext cx="6191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10</xdr:row>
      <xdr:rowOff>19050</xdr:rowOff>
    </xdr:from>
    <xdr:to>
      <xdr:col>1</xdr:col>
      <xdr:colOff>1152525</xdr:colOff>
      <xdr:row>10</xdr:row>
      <xdr:rowOff>485775</xdr:rowOff>
    </xdr:to>
    <xdr:pic>
      <xdr:nvPicPr>
        <xdr:cNvPr id="1032" name="Picture 28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4924"/>
        <a:stretch>
          <a:fillRect/>
        </a:stretch>
      </xdr:blipFill>
      <xdr:spPr bwMode="auto">
        <a:xfrm>
          <a:off x="542925" y="9544050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11</xdr:row>
      <xdr:rowOff>28575</xdr:rowOff>
    </xdr:from>
    <xdr:to>
      <xdr:col>1</xdr:col>
      <xdr:colOff>1123950</xdr:colOff>
      <xdr:row>11</xdr:row>
      <xdr:rowOff>514350</xdr:rowOff>
    </xdr:to>
    <xdr:pic>
      <xdr:nvPicPr>
        <xdr:cNvPr id="1033" name="Picture 28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34924"/>
        <a:stretch>
          <a:fillRect/>
        </a:stretch>
      </xdr:blipFill>
      <xdr:spPr bwMode="auto">
        <a:xfrm>
          <a:off x="552450" y="10610850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12</xdr:row>
      <xdr:rowOff>28575</xdr:rowOff>
    </xdr:from>
    <xdr:to>
      <xdr:col>1</xdr:col>
      <xdr:colOff>1152525</xdr:colOff>
      <xdr:row>12</xdr:row>
      <xdr:rowOff>704850</xdr:rowOff>
    </xdr:to>
    <xdr:pic>
      <xdr:nvPicPr>
        <xdr:cNvPr id="1034" name="Picture 28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61975" y="11668125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13</xdr:row>
      <xdr:rowOff>57150</xdr:rowOff>
    </xdr:from>
    <xdr:to>
      <xdr:col>1</xdr:col>
      <xdr:colOff>1162050</xdr:colOff>
      <xdr:row>13</xdr:row>
      <xdr:rowOff>476250</xdr:rowOff>
    </xdr:to>
    <xdr:pic>
      <xdr:nvPicPr>
        <xdr:cNvPr id="1035" name="Picture 28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39159"/>
        <a:stretch>
          <a:fillRect/>
        </a:stretch>
      </xdr:blipFill>
      <xdr:spPr bwMode="auto">
        <a:xfrm>
          <a:off x="514350" y="12753975"/>
          <a:ext cx="6477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14</xdr:row>
      <xdr:rowOff>19050</xdr:rowOff>
    </xdr:from>
    <xdr:to>
      <xdr:col>1</xdr:col>
      <xdr:colOff>1085850</xdr:colOff>
      <xdr:row>14</xdr:row>
      <xdr:rowOff>476250</xdr:rowOff>
    </xdr:to>
    <xdr:pic>
      <xdr:nvPicPr>
        <xdr:cNvPr id="1036" name="Picture 28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2450" y="13773150"/>
          <a:ext cx="533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15</xdr:row>
      <xdr:rowOff>47625</xdr:rowOff>
    </xdr:from>
    <xdr:to>
      <xdr:col>1</xdr:col>
      <xdr:colOff>1123950</xdr:colOff>
      <xdr:row>15</xdr:row>
      <xdr:rowOff>476250</xdr:rowOff>
    </xdr:to>
    <xdr:pic>
      <xdr:nvPicPr>
        <xdr:cNvPr id="1037" name="Picture 28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37042"/>
        <a:stretch>
          <a:fillRect/>
        </a:stretch>
      </xdr:blipFill>
      <xdr:spPr bwMode="auto">
        <a:xfrm>
          <a:off x="523875" y="14859000"/>
          <a:ext cx="6000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16</xdr:row>
      <xdr:rowOff>19050</xdr:rowOff>
    </xdr:from>
    <xdr:to>
      <xdr:col>1</xdr:col>
      <xdr:colOff>1143000</xdr:colOff>
      <xdr:row>16</xdr:row>
      <xdr:rowOff>476250</xdr:rowOff>
    </xdr:to>
    <xdr:pic>
      <xdr:nvPicPr>
        <xdr:cNvPr id="1038" name="Picture 28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34924"/>
        <a:stretch>
          <a:fillRect/>
        </a:stretch>
      </xdr:blipFill>
      <xdr:spPr bwMode="auto">
        <a:xfrm>
          <a:off x="523875" y="15887700"/>
          <a:ext cx="619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17</xdr:row>
      <xdr:rowOff>19050</xdr:rowOff>
    </xdr:from>
    <xdr:to>
      <xdr:col>1</xdr:col>
      <xdr:colOff>1085850</xdr:colOff>
      <xdr:row>17</xdr:row>
      <xdr:rowOff>466725</xdr:rowOff>
    </xdr:to>
    <xdr:pic>
      <xdr:nvPicPr>
        <xdr:cNvPr id="1039" name="Picture 287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7256" t="12700" r="-7256" b="1411"/>
        <a:stretch>
          <a:fillRect/>
        </a:stretch>
      </xdr:blipFill>
      <xdr:spPr bwMode="auto">
        <a:xfrm>
          <a:off x="561975" y="16944975"/>
          <a:ext cx="5238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18</xdr:row>
      <xdr:rowOff>57150</xdr:rowOff>
    </xdr:from>
    <xdr:to>
      <xdr:col>1</xdr:col>
      <xdr:colOff>1123950</xdr:colOff>
      <xdr:row>18</xdr:row>
      <xdr:rowOff>504825</xdr:rowOff>
    </xdr:to>
    <xdr:pic>
      <xdr:nvPicPr>
        <xdr:cNvPr id="1040" name="Picture 28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t="38100"/>
        <a:stretch>
          <a:fillRect/>
        </a:stretch>
      </xdr:blipFill>
      <xdr:spPr bwMode="auto">
        <a:xfrm>
          <a:off x="514350" y="1804035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19</xdr:row>
      <xdr:rowOff>28575</xdr:rowOff>
    </xdr:from>
    <xdr:to>
      <xdr:col>1</xdr:col>
      <xdr:colOff>1133475</xdr:colOff>
      <xdr:row>19</xdr:row>
      <xdr:rowOff>514350</xdr:rowOff>
    </xdr:to>
    <xdr:pic>
      <xdr:nvPicPr>
        <xdr:cNvPr id="1041" name="Picture 28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t="33867"/>
        <a:stretch>
          <a:fillRect/>
        </a:stretch>
      </xdr:blipFill>
      <xdr:spPr bwMode="auto">
        <a:xfrm>
          <a:off x="504825" y="19069050"/>
          <a:ext cx="628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20</xdr:row>
      <xdr:rowOff>38100</xdr:rowOff>
    </xdr:from>
    <xdr:to>
      <xdr:col>1</xdr:col>
      <xdr:colOff>1162050</xdr:colOff>
      <xdr:row>20</xdr:row>
      <xdr:rowOff>466725</xdr:rowOff>
    </xdr:to>
    <xdr:pic>
      <xdr:nvPicPr>
        <xdr:cNvPr id="1042" name="Picture 29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-2283" t="31183" r="2283" b="7527"/>
        <a:stretch>
          <a:fillRect/>
        </a:stretch>
      </xdr:blipFill>
      <xdr:spPr bwMode="auto">
        <a:xfrm>
          <a:off x="476250" y="20135850"/>
          <a:ext cx="6858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21</xdr:row>
      <xdr:rowOff>38100</xdr:rowOff>
    </xdr:from>
    <xdr:to>
      <xdr:col>1</xdr:col>
      <xdr:colOff>1085850</xdr:colOff>
      <xdr:row>21</xdr:row>
      <xdr:rowOff>704850</xdr:rowOff>
    </xdr:to>
    <xdr:pic>
      <xdr:nvPicPr>
        <xdr:cNvPr id="1043" name="Picture 29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23875" y="21193125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22</xdr:row>
      <xdr:rowOff>9525</xdr:rowOff>
    </xdr:from>
    <xdr:to>
      <xdr:col>1</xdr:col>
      <xdr:colOff>1038225</xdr:colOff>
      <xdr:row>22</xdr:row>
      <xdr:rowOff>714375</xdr:rowOff>
    </xdr:to>
    <xdr:pic>
      <xdr:nvPicPr>
        <xdr:cNvPr id="1044" name="Picture 29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85775" y="22221825"/>
          <a:ext cx="5524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23</xdr:row>
      <xdr:rowOff>28575</xdr:rowOff>
    </xdr:from>
    <xdr:to>
      <xdr:col>1</xdr:col>
      <xdr:colOff>1057275</xdr:colOff>
      <xdr:row>23</xdr:row>
      <xdr:rowOff>704850</xdr:rowOff>
    </xdr:to>
    <xdr:pic>
      <xdr:nvPicPr>
        <xdr:cNvPr id="1045" name="Picture 29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85775" y="23298150"/>
          <a:ext cx="571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24</xdr:row>
      <xdr:rowOff>28575</xdr:rowOff>
    </xdr:from>
    <xdr:to>
      <xdr:col>1</xdr:col>
      <xdr:colOff>1057275</xdr:colOff>
      <xdr:row>24</xdr:row>
      <xdr:rowOff>704850</xdr:rowOff>
    </xdr:to>
    <xdr:pic>
      <xdr:nvPicPr>
        <xdr:cNvPr id="1046" name="Picture 29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85775" y="24355425"/>
          <a:ext cx="571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25</xdr:row>
      <xdr:rowOff>19050</xdr:rowOff>
    </xdr:from>
    <xdr:to>
      <xdr:col>1</xdr:col>
      <xdr:colOff>1057275</xdr:colOff>
      <xdr:row>25</xdr:row>
      <xdr:rowOff>704850</xdr:rowOff>
    </xdr:to>
    <xdr:pic>
      <xdr:nvPicPr>
        <xdr:cNvPr id="1047" name="Picture 29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95300" y="25403175"/>
          <a:ext cx="561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26</xdr:row>
      <xdr:rowOff>47625</xdr:rowOff>
    </xdr:from>
    <xdr:to>
      <xdr:col>1</xdr:col>
      <xdr:colOff>1085850</xdr:colOff>
      <xdr:row>26</xdr:row>
      <xdr:rowOff>476250</xdr:rowOff>
    </xdr:to>
    <xdr:pic>
      <xdr:nvPicPr>
        <xdr:cNvPr id="1048" name="Picture 29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38100"/>
        <a:stretch>
          <a:fillRect/>
        </a:stretch>
      </xdr:blipFill>
      <xdr:spPr bwMode="auto">
        <a:xfrm>
          <a:off x="476250" y="26489025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27</xdr:row>
      <xdr:rowOff>57150</xdr:rowOff>
    </xdr:from>
    <xdr:to>
      <xdr:col>1</xdr:col>
      <xdr:colOff>1123950</xdr:colOff>
      <xdr:row>27</xdr:row>
      <xdr:rowOff>485775</xdr:rowOff>
    </xdr:to>
    <xdr:pic>
      <xdr:nvPicPr>
        <xdr:cNvPr id="1049" name="Picture 30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t="40216"/>
        <a:stretch>
          <a:fillRect/>
        </a:stretch>
      </xdr:blipFill>
      <xdr:spPr bwMode="auto">
        <a:xfrm>
          <a:off x="514350" y="27555825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28</xdr:row>
      <xdr:rowOff>38100</xdr:rowOff>
    </xdr:from>
    <xdr:to>
      <xdr:col>1</xdr:col>
      <xdr:colOff>1123950</xdr:colOff>
      <xdr:row>28</xdr:row>
      <xdr:rowOff>504825</xdr:rowOff>
    </xdr:to>
    <xdr:pic>
      <xdr:nvPicPr>
        <xdr:cNvPr id="1050" name="Picture 303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t="35983"/>
        <a:stretch>
          <a:fillRect/>
        </a:stretch>
      </xdr:blipFill>
      <xdr:spPr bwMode="auto">
        <a:xfrm>
          <a:off x="514350" y="28594050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29</xdr:row>
      <xdr:rowOff>38100</xdr:rowOff>
    </xdr:from>
    <xdr:to>
      <xdr:col>1</xdr:col>
      <xdr:colOff>1123950</xdr:colOff>
      <xdr:row>29</xdr:row>
      <xdr:rowOff>476250</xdr:rowOff>
    </xdr:to>
    <xdr:pic>
      <xdr:nvPicPr>
        <xdr:cNvPr id="1051" name="Picture 30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38100"/>
        <a:stretch>
          <a:fillRect/>
        </a:stretch>
      </xdr:blipFill>
      <xdr:spPr bwMode="auto">
        <a:xfrm>
          <a:off x="476250" y="29651325"/>
          <a:ext cx="6477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30</xdr:row>
      <xdr:rowOff>66675</xdr:rowOff>
    </xdr:from>
    <xdr:to>
      <xdr:col>1</xdr:col>
      <xdr:colOff>1276350</xdr:colOff>
      <xdr:row>30</xdr:row>
      <xdr:rowOff>476250</xdr:rowOff>
    </xdr:to>
    <xdr:pic>
      <xdr:nvPicPr>
        <xdr:cNvPr id="1052" name="Picture 312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7417" t="19756" b="6866"/>
        <a:stretch>
          <a:fillRect/>
        </a:stretch>
      </xdr:blipFill>
      <xdr:spPr bwMode="auto">
        <a:xfrm>
          <a:off x="419100" y="30737175"/>
          <a:ext cx="8572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31</xdr:row>
      <xdr:rowOff>57150</xdr:rowOff>
    </xdr:from>
    <xdr:to>
      <xdr:col>1</xdr:col>
      <xdr:colOff>1123950</xdr:colOff>
      <xdr:row>31</xdr:row>
      <xdr:rowOff>485775</xdr:rowOff>
    </xdr:to>
    <xdr:pic>
      <xdr:nvPicPr>
        <xdr:cNvPr id="1053" name="Picture 31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-1262" t="38100" r="1262" b="1057"/>
        <a:stretch>
          <a:fillRect/>
        </a:stretch>
      </xdr:blipFill>
      <xdr:spPr bwMode="auto">
        <a:xfrm>
          <a:off x="523875" y="31784925"/>
          <a:ext cx="6000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32</xdr:row>
      <xdr:rowOff>57150</xdr:rowOff>
    </xdr:from>
    <xdr:to>
      <xdr:col>1</xdr:col>
      <xdr:colOff>1171575</xdr:colOff>
      <xdr:row>32</xdr:row>
      <xdr:rowOff>476250</xdr:rowOff>
    </xdr:to>
    <xdr:pic>
      <xdr:nvPicPr>
        <xdr:cNvPr id="1054" name="Picture 31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22224" b="21683"/>
        <a:stretch>
          <a:fillRect/>
        </a:stretch>
      </xdr:blipFill>
      <xdr:spPr bwMode="auto">
        <a:xfrm>
          <a:off x="485775" y="32842200"/>
          <a:ext cx="6858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33</xdr:row>
      <xdr:rowOff>19050</xdr:rowOff>
    </xdr:from>
    <xdr:to>
      <xdr:col>1</xdr:col>
      <xdr:colOff>933450</xdr:colOff>
      <xdr:row>33</xdr:row>
      <xdr:rowOff>504825</xdr:rowOff>
    </xdr:to>
    <xdr:pic>
      <xdr:nvPicPr>
        <xdr:cNvPr id="1055" name="Picture 44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52450" y="33861375"/>
          <a:ext cx="3810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34</xdr:row>
      <xdr:rowOff>47625</xdr:rowOff>
    </xdr:from>
    <xdr:to>
      <xdr:col>1</xdr:col>
      <xdr:colOff>933450</xdr:colOff>
      <xdr:row>34</xdr:row>
      <xdr:rowOff>476250</xdr:rowOff>
    </xdr:to>
    <xdr:pic>
      <xdr:nvPicPr>
        <xdr:cNvPr id="1056" name="Picture 44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t="16934" b="10042"/>
        <a:stretch>
          <a:fillRect/>
        </a:stretch>
      </xdr:blipFill>
      <xdr:spPr bwMode="auto">
        <a:xfrm>
          <a:off x="466725" y="34947225"/>
          <a:ext cx="466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35</xdr:row>
      <xdr:rowOff>57150</xdr:rowOff>
    </xdr:from>
    <xdr:to>
      <xdr:col>1</xdr:col>
      <xdr:colOff>1162050</xdr:colOff>
      <xdr:row>35</xdr:row>
      <xdr:rowOff>447675</xdr:rowOff>
    </xdr:to>
    <xdr:pic>
      <xdr:nvPicPr>
        <xdr:cNvPr id="1057" name="Picture 449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t="22224" b="24858"/>
        <a:stretch>
          <a:fillRect/>
        </a:stretch>
      </xdr:blipFill>
      <xdr:spPr bwMode="auto">
        <a:xfrm>
          <a:off x="400050" y="36014025"/>
          <a:ext cx="762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36</xdr:row>
      <xdr:rowOff>47625</xdr:rowOff>
    </xdr:from>
    <xdr:to>
      <xdr:col>1</xdr:col>
      <xdr:colOff>1066800</xdr:colOff>
      <xdr:row>36</xdr:row>
      <xdr:rowOff>438150</xdr:rowOff>
    </xdr:to>
    <xdr:pic>
      <xdr:nvPicPr>
        <xdr:cNvPr id="1058" name="Picture 452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43391"/>
        <a:stretch>
          <a:fillRect/>
        </a:stretch>
      </xdr:blipFill>
      <xdr:spPr bwMode="auto">
        <a:xfrm>
          <a:off x="447675" y="37061775"/>
          <a:ext cx="6191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37</xdr:row>
      <xdr:rowOff>57150</xdr:rowOff>
    </xdr:from>
    <xdr:to>
      <xdr:col>1</xdr:col>
      <xdr:colOff>1009650</xdr:colOff>
      <xdr:row>37</xdr:row>
      <xdr:rowOff>466725</xdr:rowOff>
    </xdr:to>
    <xdr:pic>
      <xdr:nvPicPr>
        <xdr:cNvPr id="1059" name="Picture 45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t="30692" b="11099"/>
        <a:stretch>
          <a:fillRect/>
        </a:stretch>
      </xdr:blipFill>
      <xdr:spPr bwMode="auto">
        <a:xfrm>
          <a:off x="381000" y="38128575"/>
          <a:ext cx="6286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38</xdr:row>
      <xdr:rowOff>57150</xdr:rowOff>
    </xdr:from>
    <xdr:to>
      <xdr:col>1</xdr:col>
      <xdr:colOff>1085850</xdr:colOff>
      <xdr:row>38</xdr:row>
      <xdr:rowOff>476250</xdr:rowOff>
    </xdr:to>
    <xdr:pic>
      <xdr:nvPicPr>
        <xdr:cNvPr id="1060" name="Picture 468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t="44450"/>
        <a:stretch>
          <a:fillRect/>
        </a:stretch>
      </xdr:blipFill>
      <xdr:spPr bwMode="auto">
        <a:xfrm>
          <a:off x="476250" y="39185850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39</xdr:row>
      <xdr:rowOff>19050</xdr:rowOff>
    </xdr:from>
    <xdr:to>
      <xdr:col>1</xdr:col>
      <xdr:colOff>1123950</xdr:colOff>
      <xdr:row>39</xdr:row>
      <xdr:rowOff>438150</xdr:rowOff>
    </xdr:to>
    <xdr:pic>
      <xdr:nvPicPr>
        <xdr:cNvPr id="1061" name="Picture 469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16934" b="22742"/>
        <a:stretch>
          <a:fillRect/>
        </a:stretch>
      </xdr:blipFill>
      <xdr:spPr bwMode="auto">
        <a:xfrm>
          <a:off x="523875" y="40205025"/>
          <a:ext cx="6000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40</xdr:row>
      <xdr:rowOff>19050</xdr:rowOff>
    </xdr:from>
    <xdr:to>
      <xdr:col>1</xdr:col>
      <xdr:colOff>1095375</xdr:colOff>
      <xdr:row>40</xdr:row>
      <xdr:rowOff>476250</xdr:rowOff>
    </xdr:to>
    <xdr:pic>
      <xdr:nvPicPr>
        <xdr:cNvPr id="1062" name="Picture 470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-2711" t="28575" r="2711" b="3429"/>
        <a:stretch>
          <a:fillRect/>
        </a:stretch>
      </xdr:blipFill>
      <xdr:spPr bwMode="auto">
        <a:xfrm>
          <a:off x="533400" y="41262300"/>
          <a:ext cx="5619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41</xdr:row>
      <xdr:rowOff>104775</xdr:rowOff>
    </xdr:from>
    <xdr:to>
      <xdr:col>1</xdr:col>
      <xdr:colOff>1162050</xdr:colOff>
      <xdr:row>41</xdr:row>
      <xdr:rowOff>400050</xdr:rowOff>
    </xdr:to>
    <xdr:pic>
      <xdr:nvPicPr>
        <xdr:cNvPr id="1063" name="Picture 471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t="57150"/>
        <a:stretch>
          <a:fillRect/>
        </a:stretch>
      </xdr:blipFill>
      <xdr:spPr bwMode="auto">
        <a:xfrm>
          <a:off x="485775" y="42405300"/>
          <a:ext cx="676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42</xdr:row>
      <xdr:rowOff>47625</xdr:rowOff>
    </xdr:from>
    <xdr:to>
      <xdr:col>1</xdr:col>
      <xdr:colOff>1123950</xdr:colOff>
      <xdr:row>42</xdr:row>
      <xdr:rowOff>514350</xdr:rowOff>
    </xdr:to>
    <xdr:pic>
      <xdr:nvPicPr>
        <xdr:cNvPr id="1064" name="Picture 47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t="32680"/>
        <a:stretch>
          <a:fillRect/>
        </a:stretch>
      </xdr:blipFill>
      <xdr:spPr bwMode="auto">
        <a:xfrm>
          <a:off x="523875" y="43405425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47</xdr:row>
      <xdr:rowOff>47625</xdr:rowOff>
    </xdr:from>
    <xdr:to>
      <xdr:col>1</xdr:col>
      <xdr:colOff>1047750</xdr:colOff>
      <xdr:row>47</xdr:row>
      <xdr:rowOff>438150</xdr:rowOff>
    </xdr:to>
    <xdr:pic>
      <xdr:nvPicPr>
        <xdr:cNvPr id="1065" name="Picture 473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t="37653"/>
        <a:stretch>
          <a:fillRect/>
        </a:stretch>
      </xdr:blipFill>
      <xdr:spPr bwMode="auto">
        <a:xfrm>
          <a:off x="495300" y="48691800"/>
          <a:ext cx="5524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55</xdr:row>
      <xdr:rowOff>57150</xdr:rowOff>
    </xdr:from>
    <xdr:to>
      <xdr:col>1</xdr:col>
      <xdr:colOff>1162050</xdr:colOff>
      <xdr:row>55</xdr:row>
      <xdr:rowOff>476250</xdr:rowOff>
    </xdr:to>
    <xdr:pic>
      <xdr:nvPicPr>
        <xdr:cNvPr id="1066" name="Picture 475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t="33627"/>
        <a:stretch>
          <a:fillRect/>
        </a:stretch>
      </xdr:blipFill>
      <xdr:spPr bwMode="auto">
        <a:xfrm>
          <a:off x="552450" y="57159525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59</xdr:row>
      <xdr:rowOff>57150</xdr:rowOff>
    </xdr:from>
    <xdr:to>
      <xdr:col>1</xdr:col>
      <xdr:colOff>1162050</xdr:colOff>
      <xdr:row>59</xdr:row>
      <xdr:rowOff>476250</xdr:rowOff>
    </xdr:to>
    <xdr:pic>
      <xdr:nvPicPr>
        <xdr:cNvPr id="1067" name="Picture 47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t="40005"/>
        <a:stretch>
          <a:fillRect/>
        </a:stretch>
      </xdr:blipFill>
      <xdr:spPr bwMode="auto">
        <a:xfrm>
          <a:off x="504825" y="61388625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63</xdr:row>
      <xdr:rowOff>57150</xdr:rowOff>
    </xdr:from>
    <xdr:to>
      <xdr:col>1</xdr:col>
      <xdr:colOff>1162050</xdr:colOff>
      <xdr:row>63</xdr:row>
      <xdr:rowOff>466725</xdr:rowOff>
    </xdr:to>
    <xdr:pic>
      <xdr:nvPicPr>
        <xdr:cNvPr id="1068" name="Picture 47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t="40569"/>
        <a:stretch>
          <a:fillRect/>
        </a:stretch>
      </xdr:blipFill>
      <xdr:spPr bwMode="auto">
        <a:xfrm>
          <a:off x="542925" y="65617725"/>
          <a:ext cx="619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66</xdr:row>
      <xdr:rowOff>47625</xdr:rowOff>
    </xdr:from>
    <xdr:to>
      <xdr:col>1</xdr:col>
      <xdr:colOff>1095375</xdr:colOff>
      <xdr:row>66</xdr:row>
      <xdr:rowOff>476250</xdr:rowOff>
    </xdr:to>
    <xdr:pic>
      <xdr:nvPicPr>
        <xdr:cNvPr id="1069" name="Picture 47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t="27831"/>
        <a:stretch>
          <a:fillRect/>
        </a:stretch>
      </xdr:blipFill>
      <xdr:spPr bwMode="auto">
        <a:xfrm>
          <a:off x="581025" y="68780025"/>
          <a:ext cx="514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68</xdr:row>
      <xdr:rowOff>76200</xdr:rowOff>
    </xdr:from>
    <xdr:to>
      <xdr:col>1</xdr:col>
      <xdr:colOff>1123950</xdr:colOff>
      <xdr:row>68</xdr:row>
      <xdr:rowOff>476250</xdr:rowOff>
    </xdr:to>
    <xdr:pic>
      <xdr:nvPicPr>
        <xdr:cNvPr id="1070" name="Picture 48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t="35156"/>
        <a:stretch>
          <a:fillRect/>
        </a:stretch>
      </xdr:blipFill>
      <xdr:spPr bwMode="auto">
        <a:xfrm>
          <a:off x="514350" y="70923150"/>
          <a:ext cx="6096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71</xdr:row>
      <xdr:rowOff>152400</xdr:rowOff>
    </xdr:from>
    <xdr:to>
      <xdr:col>1</xdr:col>
      <xdr:colOff>1104900</xdr:colOff>
      <xdr:row>71</xdr:row>
      <xdr:rowOff>552450</xdr:rowOff>
    </xdr:to>
    <xdr:pic>
      <xdr:nvPicPr>
        <xdr:cNvPr id="1071" name="Picture 481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t="42822"/>
        <a:stretch>
          <a:fillRect/>
        </a:stretch>
      </xdr:blipFill>
      <xdr:spPr bwMode="auto">
        <a:xfrm>
          <a:off x="552450" y="74171175"/>
          <a:ext cx="5524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72</xdr:row>
      <xdr:rowOff>9525</xdr:rowOff>
    </xdr:from>
    <xdr:to>
      <xdr:col>1</xdr:col>
      <xdr:colOff>1200150</xdr:colOff>
      <xdr:row>72</xdr:row>
      <xdr:rowOff>476250</xdr:rowOff>
    </xdr:to>
    <xdr:pic>
      <xdr:nvPicPr>
        <xdr:cNvPr id="1072" name="Picture 483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t="16934" b="19566"/>
        <a:stretch>
          <a:fillRect/>
        </a:stretch>
      </xdr:blipFill>
      <xdr:spPr bwMode="auto">
        <a:xfrm>
          <a:off x="561975" y="75085575"/>
          <a:ext cx="638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74</xdr:row>
      <xdr:rowOff>180975</xdr:rowOff>
    </xdr:from>
    <xdr:to>
      <xdr:col>1</xdr:col>
      <xdr:colOff>1085850</xdr:colOff>
      <xdr:row>74</xdr:row>
      <xdr:rowOff>581025</xdr:rowOff>
    </xdr:to>
    <xdr:pic>
      <xdr:nvPicPr>
        <xdr:cNvPr id="1073" name="Picture 484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t="34933"/>
        <a:stretch>
          <a:fillRect/>
        </a:stretch>
      </xdr:blipFill>
      <xdr:spPr bwMode="auto">
        <a:xfrm>
          <a:off x="542925" y="77371575"/>
          <a:ext cx="5429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75</xdr:row>
      <xdr:rowOff>304800</xdr:rowOff>
    </xdr:from>
    <xdr:to>
      <xdr:col>1</xdr:col>
      <xdr:colOff>1123950</xdr:colOff>
      <xdr:row>75</xdr:row>
      <xdr:rowOff>714375</xdr:rowOff>
    </xdr:to>
    <xdr:pic>
      <xdr:nvPicPr>
        <xdr:cNvPr id="1074" name="Picture 486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t="31308"/>
        <a:stretch>
          <a:fillRect/>
        </a:stretch>
      </xdr:blipFill>
      <xdr:spPr bwMode="auto">
        <a:xfrm>
          <a:off x="533400" y="78552675"/>
          <a:ext cx="590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76</xdr:row>
      <xdr:rowOff>371475</xdr:rowOff>
    </xdr:from>
    <xdr:to>
      <xdr:col>1</xdr:col>
      <xdr:colOff>1181100</xdr:colOff>
      <xdr:row>76</xdr:row>
      <xdr:rowOff>762000</xdr:rowOff>
    </xdr:to>
    <xdr:pic>
      <xdr:nvPicPr>
        <xdr:cNvPr id="1075" name="Picture 488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t="42673"/>
        <a:stretch>
          <a:fillRect/>
        </a:stretch>
      </xdr:blipFill>
      <xdr:spPr bwMode="auto">
        <a:xfrm>
          <a:off x="571500" y="79676625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77</xdr:row>
      <xdr:rowOff>66675</xdr:rowOff>
    </xdr:from>
    <xdr:to>
      <xdr:col>1</xdr:col>
      <xdr:colOff>1009650</xdr:colOff>
      <xdr:row>77</xdr:row>
      <xdr:rowOff>476250</xdr:rowOff>
    </xdr:to>
    <xdr:pic>
      <xdr:nvPicPr>
        <xdr:cNvPr id="1076" name="Picture 489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t="29193"/>
        <a:stretch>
          <a:fillRect/>
        </a:stretch>
      </xdr:blipFill>
      <xdr:spPr bwMode="auto">
        <a:xfrm>
          <a:off x="571500" y="80429100"/>
          <a:ext cx="4381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79</xdr:row>
      <xdr:rowOff>47625</xdr:rowOff>
    </xdr:from>
    <xdr:to>
      <xdr:col>1</xdr:col>
      <xdr:colOff>1057275</xdr:colOff>
      <xdr:row>79</xdr:row>
      <xdr:rowOff>476250</xdr:rowOff>
    </xdr:to>
    <xdr:pic>
      <xdr:nvPicPr>
        <xdr:cNvPr id="1077" name="Picture 491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t="25887"/>
        <a:stretch>
          <a:fillRect/>
        </a:stretch>
      </xdr:blipFill>
      <xdr:spPr bwMode="auto">
        <a:xfrm>
          <a:off x="457200" y="82524600"/>
          <a:ext cx="6000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80</xdr:row>
      <xdr:rowOff>28575</xdr:rowOff>
    </xdr:from>
    <xdr:to>
      <xdr:col>1</xdr:col>
      <xdr:colOff>1123950</xdr:colOff>
      <xdr:row>80</xdr:row>
      <xdr:rowOff>438150</xdr:rowOff>
    </xdr:to>
    <xdr:pic>
      <xdr:nvPicPr>
        <xdr:cNvPr id="1078" name="Picture 496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t="22224" b="19566"/>
        <a:stretch>
          <a:fillRect/>
        </a:stretch>
      </xdr:blipFill>
      <xdr:spPr bwMode="auto">
        <a:xfrm>
          <a:off x="523875" y="83562825"/>
          <a:ext cx="6000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247650</xdr:rowOff>
    </xdr:from>
    <xdr:to>
      <xdr:col>3</xdr:col>
      <xdr:colOff>561975</xdr:colOff>
      <xdr:row>1</xdr:row>
      <xdr:rowOff>180975</xdr:rowOff>
    </xdr:to>
    <xdr:pic>
      <xdr:nvPicPr>
        <xdr:cNvPr id="1079" name="Immagine 37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247650"/>
          <a:ext cx="3114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ca Crugnola" refreshedDate="45642.601279745373" createdVersion="8" refreshedVersion="8" minRefreshableVersion="3" recordCount="79">
  <cacheSource type="worksheet">
    <worksheetSource ref="A3:L82" sheet="LOTTO"/>
  </cacheSource>
  <cacheFields count="17">
    <cacheField name="artcolsize" numFmtId="0">
      <sharedItems/>
    </cacheField>
    <cacheField name="artcol" numFmtId="0">
      <sharedItems/>
    </cacheField>
    <cacheField name="color" numFmtId="0">
      <sharedItems/>
    </cacheField>
    <cacheField name="COLLECTION" numFmtId="0">
      <sharedItems count="2">
        <s v="W"/>
        <s v="M"/>
      </sharedItems>
    </cacheField>
    <cacheField name="CATEG" numFmtId="0">
      <sharedItems count="3">
        <s v="BAGS"/>
        <s v="SMLG"/>
        <s v="BELTS"/>
      </sharedItems>
    </cacheField>
    <cacheField name="DEPT" numFmtId="0">
      <sharedItems/>
    </cacheField>
    <cacheField name="IMAGE" numFmtId="0">
      <sharedItems containsNonDate="0" containsString="0" containsBlank="1"/>
    </cacheField>
    <cacheField name="LSKU" numFmtId="0">
      <sharedItems/>
    </cacheField>
    <cacheField name="MATERIAL DESC" numFmtId="0">
      <sharedItems/>
    </cacheField>
    <cacheField name="COLOR DESC" numFmtId="0">
      <sharedItems containsBlank="1"/>
    </cacheField>
    <cacheField name="SIZE" numFmtId="0">
      <sharedItems/>
    </cacheField>
    <cacheField name="UNIT PRICE RTL €" numFmtId="0">
      <sharedItems containsSemiMixedTypes="0" containsString="0" containsNumber="1" containsInteger="1" minValue="160" maxValue="3100"/>
    </cacheField>
    <cacheField name="ORIGINAL STK QTY" numFmtId="0">
      <sharedItems containsSemiMixedTypes="0" containsString="0" containsNumber="1" containsInteger="1" minValue="1" maxValue="332"/>
    </cacheField>
    <cacheField name="LOTTO 02" numFmtId="0">
      <sharedItems containsString="0" containsBlank="1" containsNumber="1" containsInteger="1" minValue="5" maxValue="25"/>
    </cacheField>
    <cacheField name="LOTTO 01" numFmtId="0">
      <sharedItems containsString="0" containsBlank="1" containsNumber="1" containsInteger="1" minValue="1" maxValue="9"/>
    </cacheField>
    <cacheField name="BALANCE AVAILABLE" numFmtId="0">
      <sharedItems containsSemiMixedTypes="0" containsString="0" containsNumber="1" containsInteger="1" minValue="0" maxValue="302"/>
    </cacheField>
    <cacheField name="TOTAL RETAIL" numFmtId="0">
      <sharedItems containsSemiMixedTypes="0" containsString="0" containsNumber="1" containsInteger="1" minValue="0" maxValue="724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s v="610524VCP402618U"/>
    <s v="610524VCP402618"/>
    <s v="2618"/>
    <x v="0"/>
    <x v="0"/>
    <s v="100WOMENS HANDBAGS"/>
    <m/>
    <s v="610524VCP402618"/>
    <s v="BORSA VITELLO NAPPATO"/>
    <m/>
    <s v="U"/>
    <n v="2400"/>
    <n v="332"/>
    <n v="25"/>
    <n v="5"/>
    <n v="302"/>
    <n v="724800"/>
  </r>
  <r>
    <s v="610524VCP406208U"/>
    <s v="610524VCP406208"/>
    <s v="6208"/>
    <x v="0"/>
    <x v="0"/>
    <s v="100WOMENS HANDBAGS"/>
    <m/>
    <s v="610524VCP406208"/>
    <s v="BORSA VITELLO NAPPATO"/>
    <s v="BORDEAUX-GOLD"/>
    <s v="U"/>
    <n v="2400"/>
    <n v="190"/>
    <n v="25"/>
    <n v="5"/>
    <n v="160"/>
    <n v="384000"/>
  </r>
  <r>
    <s v="620230VCP405010U"/>
    <s v="620230VCP405010"/>
    <s v="5010"/>
    <x v="0"/>
    <x v="0"/>
    <s v="100WOMENS HANDBAGS"/>
    <m/>
    <s v="620230VCP405010"/>
    <s v="BORSA VITELLO NAPPATO"/>
    <s v="GRAPE-GOLD"/>
    <s v="U"/>
    <n v="3100"/>
    <n v="175"/>
    <n v="22"/>
    <n v="5"/>
    <n v="148"/>
    <n v="458800"/>
  </r>
  <r>
    <s v="610524VCP407482U"/>
    <s v="610524VCP407482"/>
    <s v="7482"/>
    <x v="0"/>
    <x v="0"/>
    <s v="100WOMENS HANDBAGS"/>
    <m/>
    <s v="610524VCP407482"/>
    <s v="BORSA VITELLO NAPPATO"/>
    <s v="LIGHT ORANGE-GOLD"/>
    <s v="U"/>
    <n v="2400"/>
    <n v="87"/>
    <n v="20"/>
    <n v="5"/>
    <n v="62"/>
    <n v="148800"/>
  </r>
  <r>
    <s v="610524VCP409007U"/>
    <s v="610524VCP409007"/>
    <s v="9007"/>
    <x v="0"/>
    <x v="0"/>
    <s v="100WOMENS HANDBAGS"/>
    <m/>
    <s v="610524VCP409007"/>
    <s v="BORSA VITELLO NAPPATO"/>
    <s v="WHITE-SILVER"/>
    <s v="U"/>
    <n v="2400"/>
    <n v="81"/>
    <n v="20"/>
    <n v="5"/>
    <n v="56"/>
    <n v="134400"/>
  </r>
  <r>
    <s v="620230VCP403612U"/>
    <s v="620230VCP403612"/>
    <s v="3612"/>
    <x v="0"/>
    <x v="0"/>
    <s v="100WOMENS HANDBAGS"/>
    <m/>
    <s v="620230VCP403612"/>
    <s v="BORSA VITELLO NAPPATO"/>
    <s v="LINOLEUM-SILVER"/>
    <s v="U"/>
    <n v="3100"/>
    <n v="59"/>
    <n v="15"/>
    <m/>
    <n v="44"/>
    <n v="136400"/>
  </r>
  <r>
    <s v="610524VA9509235U"/>
    <s v="610524VA9509235"/>
    <s v="9235"/>
    <x v="0"/>
    <x v="0"/>
    <s v="100WOMENS HANDBAGS"/>
    <m/>
    <s v="610524VA9509235"/>
    <s v="BORSA PAPER"/>
    <s v="KRAFT-SILVER"/>
    <s v="U"/>
    <n v="1600"/>
    <n v="59"/>
    <n v="20"/>
    <m/>
    <n v="39"/>
    <n v="62400"/>
  </r>
  <r>
    <s v="610524VCP407729U"/>
    <s v="610524VCP407729"/>
    <s v="7729"/>
    <x v="0"/>
    <x v="0"/>
    <s v="100WOMENS HANDBAGS"/>
    <m/>
    <s v="610524VCP407729"/>
    <s v="BORSA VITELLO NAPPATO"/>
    <s v="MOUTARDE-GOLD"/>
    <s v="U"/>
    <n v="2400"/>
    <n v="48"/>
    <n v="20"/>
    <m/>
    <n v="28"/>
    <n v="67200"/>
  </r>
  <r>
    <s v="620230VCP407628U"/>
    <s v="620230VCP407628"/>
    <s v="7628"/>
    <x v="0"/>
    <x v="0"/>
    <s v="100WOMENS HANDBAGS"/>
    <m/>
    <s v="620230VCP407628"/>
    <s v="BORSA VITELLO NAPPATO"/>
    <s v="CLAY-GOLD"/>
    <s v="U"/>
    <n v="3100"/>
    <n v="34"/>
    <n v="15"/>
    <m/>
    <n v="19"/>
    <n v="58900"/>
  </r>
  <r>
    <s v="630363VCP409009U"/>
    <s v="630363VCP409009"/>
    <s v="9009"/>
    <x v="0"/>
    <x v="0"/>
    <s v="100WOMENS HANDBAGS"/>
    <m/>
    <s v="630363VCP409009"/>
    <s v="BORSA VITELLO NAPPATO"/>
    <s v="WHITE-GOLD"/>
    <s v="U"/>
    <n v="2200"/>
    <n v="30"/>
    <n v="5"/>
    <m/>
    <n v="25"/>
    <n v="55000"/>
  </r>
  <r>
    <s v="620230VCP407642U"/>
    <s v="620230VCP407642"/>
    <s v="7642"/>
    <x v="0"/>
    <x v="0"/>
    <s v="100WOMENS HANDBAGS"/>
    <m/>
    <s v="620230VCP407642"/>
    <s v="BORSA VITELLO NAPPATO"/>
    <s v="ORANGE-GOLD"/>
    <s v="U"/>
    <n v="3100"/>
    <n v="8"/>
    <n v="8"/>
    <m/>
    <n v="0"/>
    <n v="0"/>
  </r>
  <r>
    <s v="620230VCP403035U"/>
    <s v="620230VCP403035"/>
    <s v="3035"/>
    <x v="0"/>
    <x v="0"/>
    <s v="100WOMENS HANDBAGS"/>
    <m/>
    <s v="620230VCP403035"/>
    <s v="BORSA VITELLO NAPPATO"/>
    <s v="RAINTREE-GOLD"/>
    <s v="U"/>
    <n v="3100"/>
    <n v="23"/>
    <n v="10"/>
    <m/>
    <n v="13"/>
    <n v="40300"/>
  </r>
  <r>
    <s v="620230VCP407687U"/>
    <s v="620230VCP407687"/>
    <s v="7687"/>
    <x v="0"/>
    <x v="0"/>
    <s v="100WOMENS HANDBAGS"/>
    <m/>
    <s v="620230VCP407687"/>
    <s v="BORSA VITELLO NAPPATO"/>
    <s v="OCRA-GOLD"/>
    <s v="U"/>
    <n v="3100"/>
    <n v="24"/>
    <n v="10"/>
    <m/>
    <n v="14"/>
    <n v="43400"/>
  </r>
  <r>
    <s v="620230VCP406402U"/>
    <s v="620230VCP406402"/>
    <s v="6402"/>
    <x v="0"/>
    <x v="0"/>
    <s v="100WOMENS HANDBAGS"/>
    <m/>
    <s v="620230VCP406402"/>
    <s v="BORSA VITELLO NAPPATO"/>
    <s v="NAIL POLISH-SILVER"/>
    <s v="U"/>
    <n v="3100"/>
    <n v="24"/>
    <n v="10"/>
    <m/>
    <n v="14"/>
    <n v="43400"/>
  </r>
  <r>
    <s v="620230VCP403118U"/>
    <s v="620230VCP403118"/>
    <s v="3118"/>
    <x v="0"/>
    <x v="0"/>
    <s v="100WOMENS HANDBAGS"/>
    <m/>
    <s v="620230VCP403118"/>
    <s v="BORSA VITELLO NAPPATO"/>
    <s v="MALLARD-GOLD"/>
    <s v="U"/>
    <n v="3100"/>
    <n v="22"/>
    <n v="10"/>
    <m/>
    <n v="12"/>
    <n v="37200"/>
  </r>
  <r>
    <s v="620230VCRT11195U"/>
    <s v="620230VCRT11195"/>
    <s v="1195"/>
    <x v="0"/>
    <x v="0"/>
    <s v="100WOMENS HANDBAGS"/>
    <m/>
    <s v="620230VCRT11195"/>
    <s v="BORSA ZEBRA PRINT/NAPPA 19"/>
    <s v="ZEBRA/NERO-SILVER"/>
    <s v="U"/>
    <n v="2980"/>
    <n v="24"/>
    <n v="5"/>
    <m/>
    <n v="19"/>
    <n v="56620"/>
  </r>
  <r>
    <s v="620230VCP402700U"/>
    <s v="620230VCP402700"/>
    <s v="2700"/>
    <x v="0"/>
    <x v="0"/>
    <s v="100WOMENS HANDBAGS"/>
    <m/>
    <s v="620230VCP402700"/>
    <s v="BORSA VITELLO NAPPATO"/>
    <s v="ALMOND-GOLD"/>
    <s v="U"/>
    <n v="3100"/>
    <n v="24"/>
    <n v="10"/>
    <m/>
    <n v="14"/>
    <n v="43400"/>
  </r>
  <r>
    <s v="620230VCP407729U"/>
    <s v="620230VCP407729"/>
    <s v="7729"/>
    <x v="0"/>
    <x v="0"/>
    <s v="100WOMENS HANDBAGS"/>
    <m/>
    <s v="620230VCP407729"/>
    <s v="BORSA VITELLO NAPPATO"/>
    <s v="MOUTARDE-GOLD"/>
    <s v="U"/>
    <n v="3100"/>
    <n v="24"/>
    <n v="10"/>
    <m/>
    <n v="14"/>
    <n v="43400"/>
  </r>
  <r>
    <s v="630363VCP407421U"/>
    <s v="630363VCP407421"/>
    <s v="7421"/>
    <x v="0"/>
    <x v="0"/>
    <s v="100WOMENS HANDBAGS"/>
    <m/>
    <s v="630363VCP407421"/>
    <s v="BORSA VITELLO NAPPATO"/>
    <s v="SHERBERT-SILVER"/>
    <s v="U"/>
    <n v="2200"/>
    <n v="29"/>
    <m/>
    <n v="9"/>
    <n v="20"/>
    <n v="44000"/>
  </r>
  <r>
    <s v="630363VCP407628U"/>
    <s v="630363VCP407628"/>
    <s v="7628"/>
    <x v="0"/>
    <x v="0"/>
    <s v="100WOMENS HANDBAGS"/>
    <m/>
    <s v="630363VCP407628"/>
    <s v="BORSA VITELLO NAPPATO"/>
    <s v="CLAY-GOLD"/>
    <s v="U"/>
    <n v="2200"/>
    <n v="25"/>
    <n v="5"/>
    <n v="5"/>
    <n v="15"/>
    <n v="33000"/>
  </r>
  <r>
    <s v="630363V03F19321U"/>
    <s v="630363V03F19321"/>
    <s v="9321"/>
    <x v="0"/>
    <x v="0"/>
    <s v="100WOMENS HANDBAGS"/>
    <m/>
    <s v="630363V03F19321"/>
    <s v="CURLY SHEARLING/NAPPA 19"/>
    <s v="TEDDY-GOLD"/>
    <s v="U"/>
    <n v="2500"/>
    <n v="17"/>
    <n v="5"/>
    <n v="2"/>
    <n v="10"/>
    <n v="25000"/>
  </r>
  <r>
    <s v="630363VCP403612U"/>
    <s v="630363VCP403612"/>
    <s v="3612"/>
    <x v="0"/>
    <x v="0"/>
    <s v="100WOMENS HANDBAGS"/>
    <m/>
    <s v="630363VCP403612"/>
    <s v="BORSA VITELLO NAPPATO"/>
    <s v="LINOLEUM-SILVER"/>
    <s v="U"/>
    <n v="2200"/>
    <n v="17"/>
    <m/>
    <n v="5"/>
    <n v="12"/>
    <n v="26400"/>
  </r>
  <r>
    <s v="630363VCP406402U"/>
    <s v="630363VCP406402"/>
    <s v="6402"/>
    <x v="0"/>
    <x v="0"/>
    <s v="100WOMENS HANDBAGS"/>
    <m/>
    <s v="630363VCP406402"/>
    <s v="BORSA VITELLO NAPPATO"/>
    <s v="NAIL POLISH-SILVER"/>
    <s v="U"/>
    <n v="2200"/>
    <n v="14"/>
    <m/>
    <n v="4"/>
    <n v="10"/>
    <n v="22000"/>
  </r>
  <r>
    <s v="620230VCP401229U"/>
    <s v="620230VCP401229"/>
    <s v="1229"/>
    <x v="0"/>
    <x v="0"/>
    <s v="100WOMENS HANDBAGS"/>
    <m/>
    <s v="620230VCP401229"/>
    <s v="BORSA VITELLO NAPPATO"/>
    <s v="BLACK-SILVER"/>
    <s v="U"/>
    <n v="3100"/>
    <n v="2"/>
    <m/>
    <m/>
    <n v="2"/>
    <n v="6200"/>
  </r>
  <r>
    <s v="563992VCOM48738U"/>
    <s v="563992VCOM48738"/>
    <s v="8738"/>
    <x v="0"/>
    <x v="1"/>
    <s v="120WOMENS SMLG"/>
    <m/>
    <s v="563992VCOM48738"/>
    <s v="TRACOLLA INTRECCIATO CHECK/NAP"/>
    <s v="BRIGHTON-TWEED/BRIGH"/>
    <s v="U"/>
    <n v="420"/>
    <n v="7"/>
    <m/>
    <m/>
    <n v="7"/>
    <n v="2940"/>
  </r>
  <r>
    <s v="577929V0EKH9005U"/>
    <s v="577929V0EKH9005"/>
    <s v="9005"/>
    <x v="0"/>
    <x v="1"/>
    <s v="120WOMENS SMLG"/>
    <m/>
    <s v="577929V0EKH9005"/>
    <s v="TRACOLLA NAPPA/L.CALF/OTTONE B"/>
    <s v="BIANCO/BIANCO-SILVER"/>
    <s v="U"/>
    <n v="750"/>
    <n v="5"/>
    <m/>
    <m/>
    <n v="5"/>
    <n v="3750"/>
  </r>
  <r>
    <s v="577929V0EKH7586U"/>
    <s v="577929V0EKH7586"/>
    <s v="7586"/>
    <x v="0"/>
    <x v="1"/>
    <s v="120WOMENS SMLG"/>
    <m/>
    <s v="577929V0EKH7586"/>
    <s v="TRACOLLA NAPPA/L.CALF/OTTONE B"/>
    <s v="BURNED O/BURN.O-GOLD"/>
    <s v="U"/>
    <n v="750"/>
    <n v="2"/>
    <m/>
    <m/>
    <n v="2"/>
    <n v="1500"/>
  </r>
  <r>
    <s v="563993VQ9498741U"/>
    <s v="563993VQ9498741"/>
    <s v="8741"/>
    <x v="0"/>
    <x v="1"/>
    <s v="120WOMENS SMLG"/>
    <m/>
    <s v="563993VQ9498741"/>
    <s v="TRACOLLA AYERS LIVREA/IN.NA/NA"/>
    <s v="BRIGHTON-NE/TWEE/TWE"/>
    <s v="U"/>
    <n v="690"/>
    <n v="1"/>
    <m/>
    <m/>
    <n v="1"/>
    <n v="690"/>
  </r>
  <r>
    <s v="577929V0EKH8803U"/>
    <s v="577929V0EKH8803"/>
    <s v="8803"/>
    <x v="0"/>
    <x v="1"/>
    <s v="120WOMENS SMLG"/>
    <m/>
    <s v="577929V0EKH8803"/>
    <s v="TRACOLLA NAPPA/L.CALF/OTTONE B"/>
    <s v="NERO/NERO-SILVER"/>
    <s v="U"/>
    <n v="750"/>
    <n v="1"/>
    <m/>
    <m/>
    <n v="1"/>
    <n v="750"/>
  </r>
  <r>
    <s v="338103VBGH18568U"/>
    <s v="338103VBGH18568"/>
    <s v="8568"/>
    <x v="0"/>
    <x v="1"/>
    <s v="120WOMENS SMLG"/>
    <m/>
    <s v="338103VBGH18568"/>
    <s v="P.FOG.CROC.FUM.STI/LUXAN/OT.PE"/>
    <s v="N.LIGHT G.F/N.LIG.GR"/>
    <s v="U"/>
    <n v="1490"/>
    <n v="1"/>
    <m/>
    <m/>
    <n v="1"/>
    <n v="1490"/>
  </r>
  <r>
    <s v="549578VBOC34678U"/>
    <s v="549578VBOC34678"/>
    <s v="4678"/>
    <x v="1"/>
    <x v="1"/>
    <s v="130MENS SMLG"/>
    <m/>
    <s v="549578VBOC34678"/>
    <s v="P.TAG INTR.VN/VN/OT BR. A.SIL"/>
    <s v="BRIG-D.BRIGHTON/BRI"/>
    <s v="U"/>
    <n v="250"/>
    <n v="4"/>
    <m/>
    <m/>
    <n v="4"/>
    <n v="1000"/>
  </r>
  <r>
    <s v="114076VO0A64086U"/>
    <s v="114076VO0A64086"/>
    <s v="4086"/>
    <x v="1"/>
    <x v="1"/>
    <s v="130MENS SMLG"/>
    <m/>
    <s v="114076VO0A64086"/>
    <s v="P.FOGLIO NAPPA IN/S.CROC.F/NA"/>
    <s v="DENIM/DENIM F/DENIM"/>
    <s v="U"/>
    <n v="1500"/>
    <n v="1"/>
    <m/>
    <m/>
    <n v="1"/>
    <n v="1500"/>
  </r>
  <r>
    <s v="114076V46511000U"/>
    <s v="114076V46511000"/>
    <s v="1000"/>
    <x v="1"/>
    <x v="1"/>
    <s v="130MENS SMLG"/>
    <m/>
    <s v="114076V46511000"/>
    <s v="PORTAFOGLIO INTRECCIATO VN/VN"/>
    <s v="BLACK /BLACK"/>
    <s v="U"/>
    <n v="620"/>
    <n v="3"/>
    <m/>
    <m/>
    <n v="3"/>
    <n v="1860"/>
  </r>
  <r>
    <s v="113993VI0GJ7688U"/>
    <s v="113993VI0GJ7688"/>
    <s v="7688"/>
    <x v="1"/>
    <x v="1"/>
    <s v="130MENS SMLG"/>
    <m/>
    <s v="113993VI0GJ7688"/>
    <s v="PORTAFOGLIO CROCO.F/LUXAN/O.BR"/>
    <s v="ORANGE FUME/ORANGE"/>
    <s v="U"/>
    <n v="1690"/>
    <n v="2"/>
    <m/>
    <m/>
    <n v="2"/>
    <n v="3380"/>
  </r>
  <r>
    <s v="120697VO0A68898U"/>
    <s v="120697VO0A68898"/>
    <s v="8898"/>
    <x v="1"/>
    <x v="1"/>
    <s v="130MENS SMLG"/>
    <m/>
    <s v="120697VO0A68898"/>
    <s v="PORTAFOGLIO"/>
    <s v="NERO/N.L.G.F/NE"/>
    <s v="U"/>
    <n v="980"/>
    <n v="2"/>
    <m/>
    <m/>
    <n v="2"/>
    <n v="1960"/>
  </r>
  <r>
    <s v="549480VO0BC6502U"/>
    <s v="549480VO0BC6502"/>
    <s v="6502"/>
    <x v="1"/>
    <x v="1"/>
    <s v="130MENS SMLG"/>
    <m/>
    <s v="549480VO0BC6502"/>
    <s v="PORTACHIAVI INTR.NAPPA/OTT.BR."/>
    <s v="POPPY"/>
    <s v="U"/>
    <n v="160"/>
    <n v="1"/>
    <m/>
    <n v="1"/>
    <n v="0"/>
    <n v="0"/>
  </r>
  <r>
    <s v="702057V1VP01091U"/>
    <s v="702057V1VP01091"/>
    <s v="1091"/>
    <x v="1"/>
    <x v="2"/>
    <s v="151MENS BELTS"/>
    <m/>
    <s v="702057V1VP01091"/>
    <s v="NASTRO MONO SPIGA LOGO REVERSE"/>
    <s v="BLACK-PARAKEET-SILV"/>
    <s v="U"/>
    <n v="350"/>
    <n v="36"/>
    <m/>
    <n v="5"/>
    <n v="31"/>
    <n v="10850"/>
  </r>
  <r>
    <s v="702057V1VP03813U"/>
    <s v="702057V1VP03813"/>
    <s v="3813"/>
    <x v="1"/>
    <x v="2"/>
    <s v="151MENS BELTS"/>
    <m/>
    <s v="702057V1VP03813"/>
    <s v="NASTRO MONO SPIGA LOGO REVERSE"/>
    <s v="PARAKEET-BLACK-SIL"/>
    <s v="U"/>
    <n v="350"/>
    <n v="22"/>
    <m/>
    <m/>
    <n v="22"/>
    <n v="7700"/>
  </r>
  <r>
    <s v="609189VMA851205100"/>
    <s v="609189VMA851205"/>
    <s v="1205"/>
    <x v="1"/>
    <x v="2"/>
    <s v="151MENS BELTS"/>
    <m/>
    <s v="609189VMA851205"/>
    <s v="CINTURA PRINTED CALF/VN"/>
    <s v="BLACK/FONDANT-SILV"/>
    <s v="100"/>
    <n v="470"/>
    <n v="2"/>
    <m/>
    <n v="2"/>
    <n v="0"/>
    <n v="0"/>
  </r>
  <r>
    <s v="702028V1ZO03708100"/>
    <s v="702028V1ZO03708"/>
    <s v="3708"/>
    <x v="1"/>
    <x v="2"/>
    <s v="151MENS BELTS"/>
    <m/>
    <s v="702028V1ZO03708"/>
    <s v="PLAIN RUBBER"/>
    <s v="PARAKEET-PARAKEET"/>
    <s v="100"/>
    <n v="390"/>
    <n v="2"/>
    <m/>
    <m/>
    <n v="2"/>
    <n v="780"/>
  </r>
  <r>
    <s v="702028V1ZO03708105"/>
    <s v="702028V1ZO03708"/>
    <s v="3708"/>
    <x v="1"/>
    <x v="2"/>
    <s v="151MENS BELTS"/>
    <m/>
    <s v="702028V1ZO03708"/>
    <s v="PLAIN RUBBER"/>
    <s v="PARAKEET-PARAKEET"/>
    <s v="105"/>
    <n v="390"/>
    <n v="1"/>
    <m/>
    <m/>
    <n v="1"/>
    <n v="390"/>
  </r>
  <r>
    <s v="702028V1ZO0370885"/>
    <s v="702028V1ZO03708"/>
    <s v="3708"/>
    <x v="1"/>
    <x v="2"/>
    <s v="151MENS BELTS"/>
    <m/>
    <s v="702028V1ZO03708"/>
    <s v="PLAIN RUBBER"/>
    <s v="PARAKEET-PARAKEET"/>
    <s v="85"/>
    <n v="390"/>
    <n v="1"/>
    <m/>
    <m/>
    <n v="1"/>
    <n v="390"/>
  </r>
  <r>
    <s v="702028V1ZO0370890"/>
    <s v="702028V1ZO03708"/>
    <s v="3708"/>
    <x v="1"/>
    <x v="2"/>
    <s v="151MENS BELTS"/>
    <m/>
    <s v="702028V1ZO03708"/>
    <s v="PLAIN RUBBER"/>
    <s v="PARAKEET-PARAKEET"/>
    <s v="90"/>
    <n v="390"/>
    <n v="1"/>
    <m/>
    <m/>
    <n v="1"/>
    <n v="390"/>
  </r>
  <r>
    <s v="702028V1ZO0370895"/>
    <s v="702028V1ZO03708"/>
    <s v="3708"/>
    <x v="1"/>
    <x v="2"/>
    <s v="151MENS BELTS"/>
    <m/>
    <s v="702028V1ZO03708"/>
    <s v="PLAIN RUBBER"/>
    <s v="PARAKEET-PARAKEET"/>
    <s v="95"/>
    <n v="390"/>
    <n v="2"/>
    <m/>
    <m/>
    <n v="2"/>
    <n v="780"/>
  </r>
  <r>
    <s v="657166V0ER13221100"/>
    <s v="657166V0ER13221"/>
    <s v="3221"/>
    <x v="1"/>
    <x v="2"/>
    <s v="151MENS BELTS"/>
    <m/>
    <s v="657166V0ER13221"/>
    <s v="CINTURA NASTRO MONOSPIGA/NAPP"/>
    <s v="CAMPING-CAMPING G"/>
    <s v="100"/>
    <n v="450"/>
    <n v="2"/>
    <m/>
    <m/>
    <n v="2"/>
    <n v="900"/>
  </r>
  <r>
    <s v="657166V0ER13221105"/>
    <s v="657166V0ER13221"/>
    <s v="3221"/>
    <x v="1"/>
    <x v="2"/>
    <s v="151MENS BELTS"/>
    <m/>
    <s v="657166V0ER13221"/>
    <s v="CINTURA NASTRO MONOSPIGA/NAPP"/>
    <s v="CAMPING-CAMPING G"/>
    <s v="105"/>
    <n v="450"/>
    <n v="1"/>
    <m/>
    <m/>
    <n v="1"/>
    <n v="450"/>
  </r>
  <r>
    <s v="657166V0ER1322185"/>
    <s v="657166V0ER13221"/>
    <s v="3221"/>
    <x v="1"/>
    <x v="2"/>
    <s v="151MENS BELTS"/>
    <m/>
    <s v="657166V0ER13221"/>
    <s v="CINTURA NASTRO MONOSPIGA/NAPP"/>
    <s v="CAMPING-CAMPING G"/>
    <s v="85"/>
    <n v="450"/>
    <n v="1"/>
    <m/>
    <m/>
    <n v="1"/>
    <n v="450"/>
  </r>
  <r>
    <s v="657166V0ER1322190"/>
    <s v="657166V0ER13221"/>
    <s v="3221"/>
    <x v="1"/>
    <x v="2"/>
    <s v="151MENS BELTS"/>
    <m/>
    <s v="657166V0ER13221"/>
    <s v="CINTURA NASTRO MONOSPIGA/NAPP"/>
    <s v="CAMPING-CAMPING G"/>
    <s v="90"/>
    <n v="450"/>
    <n v="2"/>
    <m/>
    <m/>
    <n v="2"/>
    <n v="900"/>
  </r>
  <r>
    <s v="657166V0ER1322195"/>
    <s v="657166V0ER13221"/>
    <s v="3221"/>
    <x v="1"/>
    <x v="2"/>
    <s v="151MENS BELTS"/>
    <m/>
    <s v="657166V0ER13221"/>
    <s v="CINTURA NASTRO MONOSPIGA/NAPP"/>
    <s v="CAMPING-CAMPING G"/>
    <s v="95"/>
    <n v="450"/>
    <n v="3"/>
    <m/>
    <m/>
    <n v="3"/>
    <n v="1350"/>
  </r>
  <r>
    <s v="691232V1S207012105"/>
    <s v="691232V1S207012"/>
    <s v="7012"/>
    <x v="1"/>
    <x v="2"/>
    <s v="151MENS BELTS"/>
    <m/>
    <s v="691232V1S207012"/>
    <s v="INTRECCIO RUBBER"/>
    <s v="TANGERINE-TANG. GOMM"/>
    <s v="105"/>
    <n v="390"/>
    <n v="1"/>
    <m/>
    <m/>
    <n v="1"/>
    <n v="390"/>
  </r>
  <r>
    <s v="691232V1S20701290"/>
    <s v="691232V1S207012"/>
    <s v="7012"/>
    <x v="1"/>
    <x v="2"/>
    <s v="151MENS BELTS"/>
    <m/>
    <s v="691232V1S207012"/>
    <s v="INTRECCIO RUBBER"/>
    <s v="TANGERINE-TANG. GOMM"/>
    <s v="90"/>
    <n v="390"/>
    <n v="1"/>
    <m/>
    <m/>
    <n v="1"/>
    <n v="390"/>
  </r>
  <r>
    <s v="691232V1S20701295"/>
    <s v="691232V1S207012"/>
    <s v="7012"/>
    <x v="1"/>
    <x v="2"/>
    <s v="151MENS BELTS"/>
    <m/>
    <s v="691232V1S207012"/>
    <s v="INTRECCIO RUBBER"/>
    <s v="TANGERINE-TANG. GOMM"/>
    <s v="95"/>
    <n v="390"/>
    <n v="2"/>
    <m/>
    <m/>
    <n v="2"/>
    <n v="780"/>
  </r>
  <r>
    <s v="657166V0ER11235100"/>
    <s v="657166V0ER11235"/>
    <s v="1235"/>
    <x v="1"/>
    <x v="2"/>
    <s v="151MENS BELTS"/>
    <m/>
    <s v="657166V0ER11235"/>
    <s v="CINTURA NASTRO MONOSPIGA/NAPP"/>
    <s v="THUNDER-THUNDER G"/>
    <s v="100"/>
    <n v="450"/>
    <n v="1"/>
    <m/>
    <m/>
    <n v="1"/>
    <n v="450"/>
  </r>
  <r>
    <s v="657166V0ER1123585"/>
    <s v="657166V0ER11235"/>
    <s v="1235"/>
    <x v="1"/>
    <x v="2"/>
    <s v="151MENS BELTS"/>
    <m/>
    <s v="657166V0ER11235"/>
    <s v="CINTURA NASTRO MONOSPIGA/NAPP"/>
    <s v="THUNDER-THUNDER G"/>
    <s v="85"/>
    <n v="450"/>
    <n v="1"/>
    <m/>
    <m/>
    <n v="1"/>
    <n v="450"/>
  </r>
  <r>
    <s v="657166V0ER1123590"/>
    <s v="657166V0ER11235"/>
    <s v="1235"/>
    <x v="1"/>
    <x v="2"/>
    <s v="151MENS BELTS"/>
    <m/>
    <s v="657166V0ER11235"/>
    <s v="CINTURA NASTRO MONOSPIGA/NAPP"/>
    <s v="THUNDER-THUNDER G"/>
    <s v="90"/>
    <n v="450"/>
    <n v="1"/>
    <m/>
    <m/>
    <n v="1"/>
    <n v="450"/>
  </r>
  <r>
    <s v="657166V0ER1123595"/>
    <s v="657166V0ER11235"/>
    <s v="1235"/>
    <x v="1"/>
    <x v="2"/>
    <s v="151MENS BELTS"/>
    <m/>
    <s v="657166V0ER11235"/>
    <s v="CINTURA NASTRO MONOSPIGA/NAPP"/>
    <s v="THUNDER-THUNDER G"/>
    <s v="95"/>
    <n v="450"/>
    <n v="2"/>
    <m/>
    <m/>
    <n v="2"/>
    <n v="900"/>
  </r>
  <r>
    <s v="657166V0ER19023100"/>
    <s v="657166V0ER19023"/>
    <s v="9023"/>
    <x v="1"/>
    <x v="2"/>
    <s v="151MENS BELTS"/>
    <m/>
    <s v="657166V0ER19023"/>
    <s v="CINTURA NASTRO MONOSPIGA/NAPP"/>
    <s v="WHITE-WHITE GOMMATO"/>
    <s v="100"/>
    <n v="450"/>
    <n v="1"/>
    <m/>
    <m/>
    <n v="1"/>
    <n v="450"/>
  </r>
  <r>
    <s v="657166V0ER1902385"/>
    <s v="657166V0ER19023"/>
    <s v="9023"/>
    <x v="1"/>
    <x v="2"/>
    <s v="151MENS BELTS"/>
    <m/>
    <s v="657166V0ER19023"/>
    <s v="CINTURA NASTRO MONOSPIGA/NAPP"/>
    <s v="WHITE-WHITE GOMMATO"/>
    <s v="85"/>
    <n v="450"/>
    <n v="1"/>
    <m/>
    <m/>
    <n v="1"/>
    <n v="450"/>
  </r>
  <r>
    <s v="657166V0ER1902390"/>
    <s v="657166V0ER19023"/>
    <s v="9023"/>
    <x v="1"/>
    <x v="2"/>
    <s v="151MENS BELTS"/>
    <m/>
    <s v="657166V0ER19023"/>
    <s v="CINTURA NASTRO MONOSPIGA/NAPP"/>
    <s v="WHITE-WHITE GOMMATO"/>
    <s v="90"/>
    <n v="450"/>
    <n v="1"/>
    <m/>
    <m/>
    <n v="1"/>
    <n v="450"/>
  </r>
  <r>
    <s v="657166V0ER1902395"/>
    <s v="657166V0ER19023"/>
    <s v="9023"/>
    <x v="1"/>
    <x v="2"/>
    <s v="151MENS BELTS"/>
    <m/>
    <s v="657166V0ER19023"/>
    <s v="CINTURA NASTRO MONOSPIGA/NAPP"/>
    <s v="WHITE-WHITE GOMMATO"/>
    <s v="95"/>
    <n v="450"/>
    <n v="2"/>
    <m/>
    <m/>
    <n v="2"/>
    <n v="900"/>
  </r>
  <r>
    <s v="657166V0ER12682100"/>
    <s v="657166V0ER12682"/>
    <s v="2682"/>
    <x v="1"/>
    <x v="2"/>
    <s v="151MENS BELTS"/>
    <m/>
    <s v="657166V0ER12682"/>
    <s v="CINTURA NASTRO MONOSPIGA/NAPP"/>
    <s v="MIRABELLE-MIRABE.G"/>
    <s v="100"/>
    <n v="450"/>
    <n v="1"/>
    <m/>
    <n v="1"/>
    <n v="0"/>
    <n v="0"/>
  </r>
  <r>
    <s v="657166V0ER1268290"/>
    <s v="657166V0ER12682"/>
    <s v="2682"/>
    <x v="1"/>
    <x v="2"/>
    <s v="151MENS BELTS"/>
    <m/>
    <s v="657166V0ER12682"/>
    <s v="CINTURA NASTRO MONOSPIGA/NAPP"/>
    <s v="MIRABELLE-MIRABE.G"/>
    <s v="90"/>
    <n v="450"/>
    <n v="1"/>
    <m/>
    <n v="1"/>
    <n v="0"/>
    <n v="0"/>
  </r>
  <r>
    <s v="657166V0ER1268295"/>
    <s v="657166V0ER12682"/>
    <s v="2682"/>
    <x v="1"/>
    <x v="2"/>
    <s v="151MENS BELTS"/>
    <m/>
    <s v="657166V0ER12682"/>
    <s v="CINTURA NASTRO MONOSPIGA/NAPP"/>
    <s v="MIRABELLE-MIRABE.G"/>
    <s v="95"/>
    <n v="450"/>
    <n v="2"/>
    <m/>
    <n v="2"/>
    <n v="0"/>
    <n v="0"/>
  </r>
  <r>
    <s v="702028V1ZO07300100"/>
    <s v="702028V1ZO07300"/>
    <s v="7300"/>
    <x v="1"/>
    <x v="2"/>
    <s v="151MENS BELTS"/>
    <m/>
    <s v="702028V1ZO07300"/>
    <s v="PLAIN RUBBER"/>
    <s v="ACID KIWI-ACID KIWI"/>
    <s v="100"/>
    <n v="390"/>
    <n v="1"/>
    <m/>
    <n v="1"/>
    <n v="0"/>
    <n v="0"/>
  </r>
  <r>
    <s v="702028V1ZO07300105"/>
    <s v="702028V1ZO07300"/>
    <s v="7300"/>
    <x v="1"/>
    <x v="2"/>
    <s v="151MENS BELTS"/>
    <m/>
    <s v="702028V1ZO07300"/>
    <s v="PLAIN RUBBER"/>
    <s v="ACID KIWI-ACID KIWI"/>
    <s v="105"/>
    <n v="390"/>
    <n v="1"/>
    <m/>
    <n v="1"/>
    <n v="0"/>
    <n v="0"/>
  </r>
  <r>
    <s v="657166V0ER18803100"/>
    <s v="657166V0ER18803"/>
    <s v="8803"/>
    <x v="1"/>
    <x v="2"/>
    <s v="151MENS BELTS"/>
    <m/>
    <s v="657166V0ER18803"/>
    <s v="CINTURA NASTRO MONOSPIGA/NAPP"/>
    <s v="BLACK-SILVER"/>
    <s v="100"/>
    <n v="450"/>
    <n v="1"/>
    <m/>
    <n v="1"/>
    <n v="0"/>
    <n v="0"/>
  </r>
  <r>
    <s v="657166V0ER1880390"/>
    <s v="657166V0ER18803"/>
    <s v="8803"/>
    <x v="1"/>
    <x v="2"/>
    <s v="151MENS BELTS"/>
    <m/>
    <s v="657166V0ER18803"/>
    <s v="CINTURA NASTRO MONOSPIGA/NAPP"/>
    <s v="BLACK-SILVER"/>
    <s v="90"/>
    <n v="450"/>
    <n v="1"/>
    <m/>
    <n v="1"/>
    <n v="0"/>
    <n v="0"/>
  </r>
  <r>
    <s v="657166V0ER1880395"/>
    <s v="657166V0ER18803"/>
    <s v="8803"/>
    <x v="1"/>
    <x v="2"/>
    <s v="151MENS BELTS"/>
    <m/>
    <s v="657166V0ER18803"/>
    <s v="CINTURA NASTRO MONOSPIGA/NAPP"/>
    <s v="BLACK-SILVER"/>
    <s v="95"/>
    <n v="450"/>
    <n v="1"/>
    <m/>
    <n v="1"/>
    <n v="0"/>
    <n v="0"/>
  </r>
  <r>
    <s v="691009V1RT0356095"/>
    <s v="691009V1RT03560"/>
    <s v="3560"/>
    <x v="1"/>
    <x v="2"/>
    <s v="151MENS BELTS"/>
    <m/>
    <s v="691009V1RT03560"/>
    <s v="CINTURA DOUBLE GUMMY MATT"/>
    <s v="KIWI-SILVER"/>
    <s v="95"/>
    <n v="250"/>
    <n v="1"/>
    <m/>
    <n v="1"/>
    <n v="0"/>
    <n v="0"/>
  </r>
  <r>
    <s v="691010V1RT03724105"/>
    <s v="691010V1RT03724"/>
    <s v="3724"/>
    <x v="1"/>
    <x v="2"/>
    <s v="151MENS BELTS"/>
    <m/>
    <s v="691010V1RT03724"/>
    <s v="CINTURA DOUBLE GUMMY MATT"/>
    <s v="PARAKEET-SILVER"/>
    <s v="105"/>
    <n v="290"/>
    <n v="2"/>
    <m/>
    <n v="2"/>
    <n v="0"/>
    <n v="0"/>
  </r>
  <r>
    <s v="691010V1RT03724115"/>
    <s v="691010V1RT03724"/>
    <s v="3724"/>
    <x v="1"/>
    <x v="2"/>
    <s v="151MENS BELTS"/>
    <m/>
    <s v="691010V1RT03724"/>
    <s v="CINTURA DOUBLE GUMMY MATT"/>
    <s v="PARAKEET-SILVER"/>
    <s v="115"/>
    <n v="290"/>
    <n v="1"/>
    <m/>
    <n v="1"/>
    <n v="0"/>
    <n v="0"/>
  </r>
  <r>
    <s v="657166V0ER1373095"/>
    <s v="657166V0ER13730"/>
    <s v="3730"/>
    <x v="1"/>
    <x v="2"/>
    <s v="151MENS BELTS"/>
    <m/>
    <s v="657166V0ER13730"/>
    <s v="CINTURA NASTRO MONOSPIGA/NAPP"/>
    <s v="GRASS-GRASS G"/>
    <s v="95"/>
    <n v="450"/>
    <n v="1"/>
    <m/>
    <n v="1"/>
    <n v="0"/>
    <n v="0"/>
  </r>
  <r>
    <s v="657166V0ER1654495"/>
    <s v="657166V0ER16544"/>
    <s v="6544"/>
    <x v="1"/>
    <x v="2"/>
    <s v="151MENS BELTS"/>
    <m/>
    <s v="657166V0ER16544"/>
    <s v="CINTURA NASTRO MONOSPIGA/NAPP"/>
    <s v="TOMATO-TOMATO G"/>
    <s v="95"/>
    <n v="450"/>
    <n v="1"/>
    <m/>
    <n v="1"/>
    <n v="0"/>
    <n v="0"/>
  </r>
  <r>
    <s v="679522V1C31463490"/>
    <s v="679522V1C314634"/>
    <s v="4634"/>
    <x v="1"/>
    <x v="2"/>
    <s v="151MENS BELTS"/>
    <m/>
    <s v="679522V1C314634"/>
    <s v="CINTURA SPAZZOLATO SOFT/LIGHT"/>
    <s v="BLASTER-SILVER"/>
    <s v="90"/>
    <n v="690"/>
    <n v="1"/>
    <m/>
    <n v="1"/>
    <n v="0"/>
    <n v="0"/>
  </r>
  <r>
    <s v="690762V0ER03560U"/>
    <s v="690762V0ER03560"/>
    <s v="3560"/>
    <x v="1"/>
    <x v="2"/>
    <s v="151MENS BELTS"/>
    <m/>
    <s v="690762V0ER03560"/>
    <s v="CINTURA NASTRO MONO SPIGA"/>
    <s v="KIWI-SILVER"/>
    <s v="U"/>
    <n v="290"/>
    <n v="2"/>
    <m/>
    <n v="2"/>
    <n v="0"/>
    <n v="0"/>
  </r>
  <r>
    <s v="690762V0ER03203U"/>
    <s v="690762V0ER03203"/>
    <s v="3203"/>
    <x v="1"/>
    <x v="2"/>
    <s v="151MENS BELTS"/>
    <m/>
    <s v="690762V0ER03203"/>
    <s v="CINTURA NASTRO MONO SPIGA"/>
    <s v="CAMPING-SILVER"/>
    <s v="U"/>
    <n v="290"/>
    <n v="2"/>
    <m/>
    <n v="2"/>
    <n v="0"/>
    <n v="0"/>
  </r>
  <r>
    <s v="691010V1RT08803105"/>
    <s v="691010V1RT08803"/>
    <s v="8803"/>
    <x v="1"/>
    <x v="2"/>
    <s v="151MENS BELTS"/>
    <m/>
    <s v="691010V1RT08803"/>
    <s v="CINTURA DOUBLE GUMMY MATT"/>
    <s v="BLACK-SILVER"/>
    <s v="105"/>
    <n v="290"/>
    <n v="2"/>
    <m/>
    <n v="2"/>
    <n v="0"/>
    <n v="0"/>
  </r>
  <r>
    <s v="702057V1VP09045U"/>
    <s v="702057V1VP09045"/>
    <s v="9045"/>
    <x v="1"/>
    <x v="2"/>
    <s v="151MENS BELTS"/>
    <m/>
    <s v="702057V1VP09045"/>
    <s v="NASTRO MONO SPIGA LOGO REVERSE"/>
    <s v="WHITE-PARAKEET-SIL"/>
    <s v="U"/>
    <n v="350"/>
    <n v="1"/>
    <m/>
    <n v="1"/>
    <n v="0"/>
    <n v="0"/>
  </r>
  <r>
    <s v="631410VBW213445"/>
    <s v="631410VBW213445"/>
    <s v="3445"/>
    <x v="1"/>
    <x v="2"/>
    <s v="151MENS BELTS"/>
    <m/>
    <s v="631410VBW213445"/>
    <s v="CINTURA UOMO"/>
    <m/>
    <s v="U"/>
    <n v="290"/>
    <n v="9"/>
    <m/>
    <n v="5"/>
    <n v="4"/>
    <n v="11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C10" firstHeaderRow="0" firstDataRow="1" firstDataCol="1"/>
  <pivotFields count="17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3" showAll="0"/>
    <pivotField showAll="0"/>
    <pivotField showAll="0"/>
    <pivotField dataField="1" numFmtId="165" showAll="0"/>
    <pivotField dataField="1" numFmtId="165" showAll="0"/>
  </pivotFields>
  <rowFields count="2">
    <field x="3"/>
    <field x="4"/>
  </rowFields>
  <rowItems count="7">
    <i>
      <x/>
    </i>
    <i r="1">
      <x/>
    </i>
    <i r="1">
      <x v="2"/>
    </i>
    <i>
      <x v="1"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QTY AVAILABLE" fld="15" baseField="0" baseItem="0"/>
    <dataField name="TOT RETAIL" fld="16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abSelected="1" zoomScale="70" zoomScaleNormal="70" workbookViewId="0">
      <pane xSplit="7" ySplit="3" topLeftCell="H4" activePane="bottomRight" state="frozen"/>
      <selection pane="topRight" activeCell="F1" sqref="F1"/>
      <selection pane="bottomLeft" activeCell="A2" sqref="A2"/>
      <selection pane="bottomRight" activeCell="P3" sqref="P3"/>
    </sheetView>
  </sheetViews>
  <sheetFormatPr defaultColWidth="19.28515625" defaultRowHeight="83.65" customHeight="1" outlineLevelCol="1" x14ac:dyDescent="0.25"/>
  <cols>
    <col min="1" max="1" width="19.85546875" style="5" hidden="1" customWidth="1" outlineLevel="1"/>
    <col min="2" max="2" width="25.7109375" style="5" customWidth="1" collapsed="1"/>
    <col min="3" max="3" width="12.5703125" style="5" customWidth="1"/>
    <col min="4" max="4" width="9.140625" style="5" customWidth="1"/>
    <col min="5" max="5" width="19" style="6" customWidth="1"/>
    <col min="6" max="6" width="17.85546875" style="5" bestFit="1" customWidth="1"/>
    <col min="7" max="7" width="11.140625" style="5" bestFit="1" customWidth="1"/>
    <col min="8" max="8" width="22" style="5" bestFit="1" customWidth="1"/>
    <col min="9" max="9" width="17.85546875" style="5" bestFit="1" customWidth="1"/>
    <col min="10" max="10" width="32.28515625" style="5" bestFit="1" customWidth="1"/>
    <col min="11" max="11" width="8.85546875" style="5" bestFit="1" customWidth="1"/>
    <col min="12" max="12" width="11" style="5" customWidth="1"/>
    <col min="13" max="13" width="11" style="17" customWidth="1"/>
    <col min="14" max="14" width="11" style="5" customWidth="1"/>
    <col min="15" max="16384" width="19.28515625" style="5"/>
  </cols>
  <sheetData>
    <row r="1" spans="1:15" ht="42" customHeight="1" x14ac:dyDescent="0.25">
      <c r="M1" s="7">
        <f>+M83</f>
        <v>265</v>
      </c>
      <c r="N1" s="8">
        <f>+N83</f>
        <v>675400</v>
      </c>
    </row>
    <row r="2" spans="1:15" ht="42" customHeight="1" x14ac:dyDescent="0.25">
      <c r="M2" s="28" t="s">
        <v>289</v>
      </c>
      <c r="N2" s="29"/>
    </row>
    <row r="3" spans="1:15" s="24" customFormat="1" ht="83.65" customHeight="1" x14ac:dyDescent="0.25">
      <c r="A3" s="20" t="s">
        <v>0</v>
      </c>
      <c r="B3" s="25" t="s">
        <v>4</v>
      </c>
      <c r="C3" s="25" t="s">
        <v>1</v>
      </c>
      <c r="D3" s="25" t="s">
        <v>2</v>
      </c>
      <c r="E3" s="25" t="s">
        <v>3</v>
      </c>
      <c r="F3" s="25" t="s">
        <v>233</v>
      </c>
      <c r="G3" s="25" t="s">
        <v>237</v>
      </c>
      <c r="H3" s="25" t="s">
        <v>7</v>
      </c>
      <c r="I3" s="25" t="s">
        <v>5</v>
      </c>
      <c r="J3" s="25" t="s">
        <v>6</v>
      </c>
      <c r="K3" s="26" t="s">
        <v>8</v>
      </c>
      <c r="L3" s="21" t="s">
        <v>9</v>
      </c>
      <c r="M3" s="22" t="s">
        <v>288</v>
      </c>
      <c r="N3" s="23" t="s">
        <v>236</v>
      </c>
    </row>
    <row r="4" spans="1:15" ht="83.65" customHeight="1" x14ac:dyDescent="0.25">
      <c r="A4" s="9" t="s">
        <v>10</v>
      </c>
      <c r="B4" s="10"/>
      <c r="C4" s="10" t="s">
        <v>11</v>
      </c>
      <c r="D4" s="10" t="s">
        <v>12</v>
      </c>
      <c r="E4" s="11" t="s">
        <v>13</v>
      </c>
      <c r="F4" s="9" t="s">
        <v>14</v>
      </c>
      <c r="G4" s="10" t="s">
        <v>238</v>
      </c>
      <c r="H4" s="10"/>
      <c r="I4" s="10" t="s">
        <v>14</v>
      </c>
      <c r="J4" s="10" t="s">
        <v>15</v>
      </c>
      <c r="K4" s="18" t="s">
        <v>16</v>
      </c>
      <c r="L4" s="12">
        <v>2400</v>
      </c>
      <c r="M4" s="13">
        <v>81</v>
      </c>
      <c r="N4" s="14">
        <f t="shared" ref="N4:N35" si="0">+M4*$L4</f>
        <v>194400</v>
      </c>
    </row>
    <row r="5" spans="1:15" ht="83.65" customHeight="1" x14ac:dyDescent="0.25">
      <c r="A5" s="9" t="s">
        <v>17</v>
      </c>
      <c r="B5" s="10"/>
      <c r="C5" s="10" t="s">
        <v>11</v>
      </c>
      <c r="D5" s="10" t="s">
        <v>12</v>
      </c>
      <c r="E5" s="11" t="s">
        <v>13</v>
      </c>
      <c r="F5" s="9" t="s">
        <v>18</v>
      </c>
      <c r="G5" s="10" t="s">
        <v>239</v>
      </c>
      <c r="H5" s="10" t="s">
        <v>19</v>
      </c>
      <c r="I5" s="10" t="s">
        <v>18</v>
      </c>
      <c r="J5" s="10" t="s">
        <v>15</v>
      </c>
      <c r="K5" s="18" t="s">
        <v>16</v>
      </c>
      <c r="L5" s="12">
        <v>2400</v>
      </c>
      <c r="M5" s="13">
        <v>42</v>
      </c>
      <c r="N5" s="14">
        <f t="shared" si="0"/>
        <v>100800</v>
      </c>
    </row>
    <row r="6" spans="1:15" ht="83.65" customHeight="1" x14ac:dyDescent="0.25">
      <c r="A6" s="9" t="s">
        <v>20</v>
      </c>
      <c r="B6" s="10"/>
      <c r="C6" s="10" t="s">
        <v>11</v>
      </c>
      <c r="D6" s="10" t="s">
        <v>12</v>
      </c>
      <c r="E6" s="11" t="s">
        <v>13</v>
      </c>
      <c r="F6" s="9" t="s">
        <v>21</v>
      </c>
      <c r="G6" s="10" t="s">
        <v>240</v>
      </c>
      <c r="H6" s="10" t="s">
        <v>22</v>
      </c>
      <c r="I6" s="10" t="s">
        <v>21</v>
      </c>
      <c r="J6" s="10" t="s">
        <v>15</v>
      </c>
      <c r="K6" s="18" t="s">
        <v>16</v>
      </c>
      <c r="L6" s="12">
        <v>3100</v>
      </c>
      <c r="M6" s="13">
        <v>37</v>
      </c>
      <c r="N6" s="14">
        <f t="shared" si="0"/>
        <v>114700</v>
      </c>
    </row>
    <row r="7" spans="1:15" ht="83.65" customHeight="1" x14ac:dyDescent="0.25">
      <c r="A7" s="9" t="s">
        <v>23</v>
      </c>
      <c r="B7" s="10"/>
      <c r="C7" s="10" t="s">
        <v>11</v>
      </c>
      <c r="D7" s="10" t="s">
        <v>12</v>
      </c>
      <c r="E7" s="11" t="s">
        <v>13</v>
      </c>
      <c r="F7" s="9" t="s">
        <v>24</v>
      </c>
      <c r="G7" s="10" t="s">
        <v>241</v>
      </c>
      <c r="H7" s="10" t="s">
        <v>25</v>
      </c>
      <c r="I7" s="10" t="s">
        <v>24</v>
      </c>
      <c r="J7" s="10" t="s">
        <v>15</v>
      </c>
      <c r="K7" s="18" t="s">
        <v>16</v>
      </c>
      <c r="L7" s="12">
        <v>2400</v>
      </c>
      <c r="M7" s="13">
        <v>15</v>
      </c>
      <c r="N7" s="14">
        <f t="shared" si="0"/>
        <v>36000</v>
      </c>
      <c r="O7" s="27"/>
    </row>
    <row r="8" spans="1:15" ht="83.65" customHeight="1" x14ac:dyDescent="0.25">
      <c r="A8" s="9" t="s">
        <v>26</v>
      </c>
      <c r="B8" s="10"/>
      <c r="C8" s="10" t="s">
        <v>11</v>
      </c>
      <c r="D8" s="10" t="s">
        <v>12</v>
      </c>
      <c r="E8" s="11" t="s">
        <v>13</v>
      </c>
      <c r="F8" s="9" t="s">
        <v>27</v>
      </c>
      <c r="G8" s="10" t="s">
        <v>242</v>
      </c>
      <c r="H8" s="10" t="s">
        <v>28</v>
      </c>
      <c r="I8" s="10" t="s">
        <v>27</v>
      </c>
      <c r="J8" s="10" t="s">
        <v>15</v>
      </c>
      <c r="K8" s="18" t="s">
        <v>16</v>
      </c>
      <c r="L8" s="12">
        <v>2400</v>
      </c>
      <c r="M8" s="13">
        <v>14</v>
      </c>
      <c r="N8" s="14">
        <f t="shared" si="0"/>
        <v>33600</v>
      </c>
    </row>
    <row r="9" spans="1:15" ht="83.65" customHeight="1" x14ac:dyDescent="0.25">
      <c r="A9" s="9" t="s">
        <v>29</v>
      </c>
      <c r="B9" s="10"/>
      <c r="C9" s="10" t="s">
        <v>11</v>
      </c>
      <c r="D9" s="10" t="s">
        <v>12</v>
      </c>
      <c r="E9" s="11" t="s">
        <v>13</v>
      </c>
      <c r="F9" s="9" t="s">
        <v>30</v>
      </c>
      <c r="G9" s="10" t="s">
        <v>243</v>
      </c>
      <c r="H9" s="10" t="s">
        <v>31</v>
      </c>
      <c r="I9" s="10" t="s">
        <v>30</v>
      </c>
      <c r="J9" s="10" t="s">
        <v>15</v>
      </c>
      <c r="K9" s="18" t="s">
        <v>16</v>
      </c>
      <c r="L9" s="12">
        <v>3100</v>
      </c>
      <c r="M9" s="13">
        <v>10</v>
      </c>
      <c r="N9" s="14">
        <f t="shared" si="0"/>
        <v>31000</v>
      </c>
    </row>
    <row r="10" spans="1:15" ht="83.65" customHeight="1" x14ac:dyDescent="0.25">
      <c r="A10" s="9" t="s">
        <v>32</v>
      </c>
      <c r="B10" s="10"/>
      <c r="C10" s="10" t="s">
        <v>11</v>
      </c>
      <c r="D10" s="10" t="s">
        <v>12</v>
      </c>
      <c r="E10" s="11" t="s">
        <v>13</v>
      </c>
      <c r="F10" s="9" t="s">
        <v>33</v>
      </c>
      <c r="G10" s="10" t="s">
        <v>244</v>
      </c>
      <c r="H10" s="10" t="s">
        <v>35</v>
      </c>
      <c r="I10" s="10" t="s">
        <v>33</v>
      </c>
      <c r="J10" s="10" t="s">
        <v>34</v>
      </c>
      <c r="K10" s="18" t="s">
        <v>16</v>
      </c>
      <c r="L10" s="12">
        <v>1600</v>
      </c>
      <c r="M10" s="13">
        <v>10</v>
      </c>
      <c r="N10" s="14">
        <f t="shared" si="0"/>
        <v>16000</v>
      </c>
    </row>
    <row r="11" spans="1:15" ht="83.65" customHeight="1" x14ac:dyDescent="0.25">
      <c r="A11" s="9" t="s">
        <v>36</v>
      </c>
      <c r="B11" s="10"/>
      <c r="C11" s="10" t="s">
        <v>11</v>
      </c>
      <c r="D11" s="10" t="s">
        <v>12</v>
      </c>
      <c r="E11" s="11" t="s">
        <v>13</v>
      </c>
      <c r="F11" s="9" t="s">
        <v>37</v>
      </c>
      <c r="G11" s="10" t="s">
        <v>245</v>
      </c>
      <c r="H11" s="10" t="s">
        <v>38</v>
      </c>
      <c r="I11" s="10" t="s">
        <v>37</v>
      </c>
      <c r="J11" s="10" t="s">
        <v>15</v>
      </c>
      <c r="K11" s="18" t="s">
        <v>16</v>
      </c>
      <c r="L11" s="12">
        <v>2400</v>
      </c>
      <c r="M11" s="13">
        <v>7</v>
      </c>
      <c r="N11" s="14">
        <f t="shared" si="0"/>
        <v>16800</v>
      </c>
    </row>
    <row r="12" spans="1:15" ht="83.65" customHeight="1" x14ac:dyDescent="0.25">
      <c r="A12" s="9" t="s">
        <v>39</v>
      </c>
      <c r="B12" s="10"/>
      <c r="C12" s="10" t="s">
        <v>11</v>
      </c>
      <c r="D12" s="10" t="s">
        <v>12</v>
      </c>
      <c r="E12" s="11" t="s">
        <v>13</v>
      </c>
      <c r="F12" s="9" t="s">
        <v>40</v>
      </c>
      <c r="G12" s="10" t="s">
        <v>246</v>
      </c>
      <c r="H12" s="10" t="s">
        <v>41</v>
      </c>
      <c r="I12" s="10" t="s">
        <v>40</v>
      </c>
      <c r="J12" s="10" t="s">
        <v>15</v>
      </c>
      <c r="K12" s="18" t="s">
        <v>16</v>
      </c>
      <c r="L12" s="12">
        <v>3100</v>
      </c>
      <c r="M12" s="13">
        <v>5</v>
      </c>
      <c r="N12" s="14">
        <f t="shared" si="0"/>
        <v>15500</v>
      </c>
    </row>
    <row r="13" spans="1:15" ht="83.65" customHeight="1" x14ac:dyDescent="0.25">
      <c r="A13" s="9" t="s">
        <v>42</v>
      </c>
      <c r="B13" s="10"/>
      <c r="C13" s="10" t="s">
        <v>11</v>
      </c>
      <c r="D13" s="10" t="s">
        <v>12</v>
      </c>
      <c r="E13" s="11" t="s">
        <v>13</v>
      </c>
      <c r="F13" s="9" t="s">
        <v>43</v>
      </c>
      <c r="G13" s="10" t="s">
        <v>247</v>
      </c>
      <c r="H13" s="10" t="s">
        <v>44</v>
      </c>
      <c r="I13" s="10" t="s">
        <v>43</v>
      </c>
      <c r="J13" s="10" t="s">
        <v>15</v>
      </c>
      <c r="K13" s="18" t="s">
        <v>16</v>
      </c>
      <c r="L13" s="12">
        <v>2200</v>
      </c>
      <c r="M13" s="13">
        <v>6</v>
      </c>
      <c r="N13" s="14">
        <f t="shared" si="0"/>
        <v>13200</v>
      </c>
    </row>
    <row r="14" spans="1:15" ht="83.65" customHeight="1" x14ac:dyDescent="0.25">
      <c r="A14" s="9" t="s">
        <v>45</v>
      </c>
      <c r="B14" s="10"/>
      <c r="C14" s="10" t="s">
        <v>11</v>
      </c>
      <c r="D14" s="10" t="s">
        <v>12</v>
      </c>
      <c r="E14" s="11" t="s">
        <v>13</v>
      </c>
      <c r="F14" s="9" t="s">
        <v>46</v>
      </c>
      <c r="G14" s="10" t="s">
        <v>248</v>
      </c>
      <c r="H14" s="10" t="s">
        <v>47</v>
      </c>
      <c r="I14" s="10" t="s">
        <v>46</v>
      </c>
      <c r="J14" s="10" t="s">
        <v>15</v>
      </c>
      <c r="K14" s="18" t="s">
        <v>16</v>
      </c>
      <c r="L14" s="12">
        <v>3100</v>
      </c>
      <c r="M14" s="13">
        <v>0</v>
      </c>
      <c r="N14" s="14">
        <f t="shared" si="0"/>
        <v>0</v>
      </c>
    </row>
    <row r="15" spans="1:15" ht="83.65" customHeight="1" x14ac:dyDescent="0.25">
      <c r="A15" s="9" t="s">
        <v>48</v>
      </c>
      <c r="B15" s="10"/>
      <c r="C15" s="10" t="s">
        <v>11</v>
      </c>
      <c r="D15" s="10" t="s">
        <v>12</v>
      </c>
      <c r="E15" s="11" t="s">
        <v>13</v>
      </c>
      <c r="F15" s="9" t="s">
        <v>49</v>
      </c>
      <c r="G15" s="10" t="s">
        <v>249</v>
      </c>
      <c r="H15" s="10" t="s">
        <v>50</v>
      </c>
      <c r="I15" s="10" t="s">
        <v>49</v>
      </c>
      <c r="J15" s="10" t="s">
        <v>15</v>
      </c>
      <c r="K15" s="18" t="s">
        <v>16</v>
      </c>
      <c r="L15" s="12">
        <v>3100</v>
      </c>
      <c r="M15" s="13">
        <v>3</v>
      </c>
      <c r="N15" s="14">
        <f t="shared" si="0"/>
        <v>9300</v>
      </c>
    </row>
    <row r="16" spans="1:15" ht="83.65" customHeight="1" x14ac:dyDescent="0.25">
      <c r="A16" s="9" t="s">
        <v>51</v>
      </c>
      <c r="B16" s="10"/>
      <c r="C16" s="10" t="s">
        <v>11</v>
      </c>
      <c r="D16" s="10" t="s">
        <v>12</v>
      </c>
      <c r="E16" s="11" t="s">
        <v>13</v>
      </c>
      <c r="F16" s="9" t="s">
        <v>52</v>
      </c>
      <c r="G16" s="10" t="s">
        <v>250</v>
      </c>
      <c r="H16" s="10" t="s">
        <v>53</v>
      </c>
      <c r="I16" s="10" t="s">
        <v>52</v>
      </c>
      <c r="J16" s="10" t="s">
        <v>15</v>
      </c>
      <c r="K16" s="18" t="s">
        <v>16</v>
      </c>
      <c r="L16" s="12">
        <v>3100</v>
      </c>
      <c r="M16" s="13">
        <v>2</v>
      </c>
      <c r="N16" s="14">
        <f t="shared" si="0"/>
        <v>6200</v>
      </c>
    </row>
    <row r="17" spans="1:14" ht="83.65" customHeight="1" x14ac:dyDescent="0.25">
      <c r="A17" s="9" t="s">
        <v>54</v>
      </c>
      <c r="B17" s="10"/>
      <c r="C17" s="10" t="s">
        <v>11</v>
      </c>
      <c r="D17" s="10" t="s">
        <v>12</v>
      </c>
      <c r="E17" s="11" t="s">
        <v>13</v>
      </c>
      <c r="F17" s="9" t="s">
        <v>55</v>
      </c>
      <c r="G17" s="10" t="s">
        <v>251</v>
      </c>
      <c r="H17" s="10" t="s">
        <v>56</v>
      </c>
      <c r="I17" s="10" t="s">
        <v>55</v>
      </c>
      <c r="J17" s="10" t="s">
        <v>15</v>
      </c>
      <c r="K17" s="18" t="s">
        <v>16</v>
      </c>
      <c r="L17" s="12">
        <v>3100</v>
      </c>
      <c r="M17" s="13">
        <v>3</v>
      </c>
      <c r="N17" s="14">
        <f t="shared" si="0"/>
        <v>9300</v>
      </c>
    </row>
    <row r="18" spans="1:14" ht="83.65" customHeight="1" x14ac:dyDescent="0.25">
      <c r="A18" s="9" t="s">
        <v>57</v>
      </c>
      <c r="B18" s="10"/>
      <c r="C18" s="10" t="s">
        <v>11</v>
      </c>
      <c r="D18" s="10" t="s">
        <v>12</v>
      </c>
      <c r="E18" s="11" t="s">
        <v>13</v>
      </c>
      <c r="F18" s="9" t="s">
        <v>58</v>
      </c>
      <c r="G18" s="10" t="s">
        <v>252</v>
      </c>
      <c r="H18" s="10" t="s">
        <v>59</v>
      </c>
      <c r="I18" s="10" t="s">
        <v>58</v>
      </c>
      <c r="J18" s="10" t="s">
        <v>15</v>
      </c>
      <c r="K18" s="18" t="s">
        <v>16</v>
      </c>
      <c r="L18" s="12">
        <v>3100</v>
      </c>
      <c r="M18" s="13">
        <v>3</v>
      </c>
      <c r="N18" s="14">
        <f t="shared" si="0"/>
        <v>9300</v>
      </c>
    </row>
    <row r="19" spans="1:14" ht="83.65" customHeight="1" x14ac:dyDescent="0.25">
      <c r="A19" s="9" t="s">
        <v>60</v>
      </c>
      <c r="B19" s="10"/>
      <c r="C19" s="10" t="s">
        <v>11</v>
      </c>
      <c r="D19" s="10" t="s">
        <v>12</v>
      </c>
      <c r="E19" s="11" t="s">
        <v>13</v>
      </c>
      <c r="F19" s="9" t="s">
        <v>61</v>
      </c>
      <c r="G19" s="10" t="s">
        <v>253</v>
      </c>
      <c r="H19" s="10" t="s">
        <v>63</v>
      </c>
      <c r="I19" s="10" t="s">
        <v>61</v>
      </c>
      <c r="J19" s="10" t="s">
        <v>62</v>
      </c>
      <c r="K19" s="18" t="s">
        <v>16</v>
      </c>
      <c r="L19" s="12">
        <v>2980</v>
      </c>
      <c r="M19" s="13">
        <v>5</v>
      </c>
      <c r="N19" s="14">
        <f t="shared" si="0"/>
        <v>14900</v>
      </c>
    </row>
    <row r="20" spans="1:14" ht="83.65" customHeight="1" x14ac:dyDescent="0.25">
      <c r="A20" s="9" t="s">
        <v>64</v>
      </c>
      <c r="B20" s="10"/>
      <c r="C20" s="10" t="s">
        <v>11</v>
      </c>
      <c r="D20" s="10" t="s">
        <v>12</v>
      </c>
      <c r="E20" s="11" t="s">
        <v>13</v>
      </c>
      <c r="F20" s="9" t="s">
        <v>65</v>
      </c>
      <c r="G20" s="10" t="s">
        <v>254</v>
      </c>
      <c r="H20" s="10" t="s">
        <v>66</v>
      </c>
      <c r="I20" s="10" t="s">
        <v>65</v>
      </c>
      <c r="J20" s="10" t="s">
        <v>15</v>
      </c>
      <c r="K20" s="18" t="s">
        <v>16</v>
      </c>
      <c r="L20" s="12">
        <v>3100</v>
      </c>
      <c r="M20" s="13">
        <v>3</v>
      </c>
      <c r="N20" s="14">
        <f t="shared" si="0"/>
        <v>9300</v>
      </c>
    </row>
    <row r="21" spans="1:14" ht="83.65" customHeight="1" x14ac:dyDescent="0.25">
      <c r="A21" s="9" t="s">
        <v>67</v>
      </c>
      <c r="B21" s="10"/>
      <c r="C21" s="10" t="s">
        <v>11</v>
      </c>
      <c r="D21" s="10" t="s">
        <v>12</v>
      </c>
      <c r="E21" s="11" t="s">
        <v>13</v>
      </c>
      <c r="F21" s="9" t="s">
        <v>68</v>
      </c>
      <c r="G21" s="10" t="s">
        <v>245</v>
      </c>
      <c r="H21" s="10" t="s">
        <v>38</v>
      </c>
      <c r="I21" s="10" t="s">
        <v>68</v>
      </c>
      <c r="J21" s="10" t="s">
        <v>15</v>
      </c>
      <c r="K21" s="18" t="s">
        <v>16</v>
      </c>
      <c r="L21" s="12">
        <v>3100</v>
      </c>
      <c r="M21" s="13">
        <v>3</v>
      </c>
      <c r="N21" s="14">
        <f t="shared" si="0"/>
        <v>9300</v>
      </c>
    </row>
    <row r="22" spans="1:14" ht="83.65" customHeight="1" x14ac:dyDescent="0.25">
      <c r="A22" s="9" t="s">
        <v>69</v>
      </c>
      <c r="B22" s="10"/>
      <c r="C22" s="10" t="s">
        <v>11</v>
      </c>
      <c r="D22" s="10" t="s">
        <v>12</v>
      </c>
      <c r="E22" s="11" t="s">
        <v>13</v>
      </c>
      <c r="F22" s="9" t="s">
        <v>70</v>
      </c>
      <c r="G22" s="10" t="s">
        <v>255</v>
      </c>
      <c r="H22" s="10" t="s">
        <v>71</v>
      </c>
      <c r="I22" s="10" t="s">
        <v>70</v>
      </c>
      <c r="J22" s="10" t="s">
        <v>15</v>
      </c>
      <c r="K22" s="18" t="s">
        <v>16</v>
      </c>
      <c r="L22" s="12">
        <v>2200</v>
      </c>
      <c r="M22" s="13">
        <v>5</v>
      </c>
      <c r="N22" s="14">
        <f t="shared" si="0"/>
        <v>11000</v>
      </c>
    </row>
    <row r="23" spans="1:14" ht="83.65" customHeight="1" x14ac:dyDescent="0.25">
      <c r="A23" s="9" t="s">
        <v>72</v>
      </c>
      <c r="B23" s="10"/>
      <c r="C23" s="10" t="s">
        <v>11</v>
      </c>
      <c r="D23" s="10" t="s">
        <v>12</v>
      </c>
      <c r="E23" s="11" t="s">
        <v>13</v>
      </c>
      <c r="F23" s="9" t="s">
        <v>73</v>
      </c>
      <c r="G23" s="10" t="s">
        <v>246</v>
      </c>
      <c r="H23" s="10" t="s">
        <v>41</v>
      </c>
      <c r="I23" s="10" t="s">
        <v>73</v>
      </c>
      <c r="J23" s="10" t="s">
        <v>15</v>
      </c>
      <c r="K23" s="18" t="s">
        <v>16</v>
      </c>
      <c r="L23" s="12">
        <v>2200</v>
      </c>
      <c r="M23" s="13">
        <v>4</v>
      </c>
      <c r="N23" s="14">
        <f t="shared" si="0"/>
        <v>8800</v>
      </c>
    </row>
    <row r="24" spans="1:14" ht="83.65" customHeight="1" x14ac:dyDescent="0.25">
      <c r="A24" s="9" t="s">
        <v>74</v>
      </c>
      <c r="B24" s="10"/>
      <c r="C24" s="10" t="s">
        <v>11</v>
      </c>
      <c r="D24" s="10" t="s">
        <v>12</v>
      </c>
      <c r="E24" s="11" t="s">
        <v>13</v>
      </c>
      <c r="F24" s="9" t="s">
        <v>75</v>
      </c>
      <c r="G24" s="10" t="s">
        <v>256</v>
      </c>
      <c r="H24" s="10" t="s">
        <v>77</v>
      </c>
      <c r="I24" s="10" t="s">
        <v>75</v>
      </c>
      <c r="J24" s="10" t="s">
        <v>76</v>
      </c>
      <c r="K24" s="18" t="s">
        <v>16</v>
      </c>
      <c r="L24" s="12">
        <v>2500</v>
      </c>
      <c r="M24" s="13">
        <v>2</v>
      </c>
      <c r="N24" s="14">
        <f t="shared" si="0"/>
        <v>5000</v>
      </c>
    </row>
    <row r="25" spans="1:14" ht="83.65" customHeight="1" x14ac:dyDescent="0.25">
      <c r="A25" s="9" t="s">
        <v>78</v>
      </c>
      <c r="B25" s="10"/>
      <c r="C25" s="10" t="s">
        <v>11</v>
      </c>
      <c r="D25" s="10" t="s">
        <v>12</v>
      </c>
      <c r="E25" s="11" t="s">
        <v>13</v>
      </c>
      <c r="F25" s="9" t="s">
        <v>79</v>
      </c>
      <c r="G25" s="10" t="s">
        <v>243</v>
      </c>
      <c r="H25" s="10" t="s">
        <v>31</v>
      </c>
      <c r="I25" s="10" t="s">
        <v>79</v>
      </c>
      <c r="J25" s="10" t="s">
        <v>15</v>
      </c>
      <c r="K25" s="18" t="s">
        <v>16</v>
      </c>
      <c r="L25" s="12">
        <v>2200</v>
      </c>
      <c r="M25" s="13">
        <v>3</v>
      </c>
      <c r="N25" s="14">
        <f t="shared" si="0"/>
        <v>6600</v>
      </c>
    </row>
    <row r="26" spans="1:14" ht="83.65" customHeight="1" x14ac:dyDescent="0.25">
      <c r="A26" s="9" t="s">
        <v>80</v>
      </c>
      <c r="B26" s="10"/>
      <c r="C26" s="10" t="s">
        <v>11</v>
      </c>
      <c r="D26" s="10" t="s">
        <v>12</v>
      </c>
      <c r="E26" s="11" t="s">
        <v>13</v>
      </c>
      <c r="F26" s="9" t="s">
        <v>81</v>
      </c>
      <c r="G26" s="10" t="s">
        <v>251</v>
      </c>
      <c r="H26" s="10" t="s">
        <v>56</v>
      </c>
      <c r="I26" s="10" t="s">
        <v>81</v>
      </c>
      <c r="J26" s="10" t="s">
        <v>15</v>
      </c>
      <c r="K26" s="18" t="s">
        <v>16</v>
      </c>
      <c r="L26" s="12">
        <v>2200</v>
      </c>
      <c r="M26" s="13">
        <v>2</v>
      </c>
      <c r="N26" s="14">
        <f t="shared" si="0"/>
        <v>4400</v>
      </c>
    </row>
    <row r="27" spans="1:14" ht="83.65" customHeight="1" x14ac:dyDescent="0.25">
      <c r="A27" s="9" t="s">
        <v>82</v>
      </c>
      <c r="B27" s="10"/>
      <c r="C27" s="10" t="s">
        <v>11</v>
      </c>
      <c r="D27" s="10" t="s">
        <v>12</v>
      </c>
      <c r="E27" s="11" t="s">
        <v>13</v>
      </c>
      <c r="F27" s="9" t="s">
        <v>83</v>
      </c>
      <c r="G27" s="10" t="s">
        <v>257</v>
      </c>
      <c r="H27" s="10" t="s">
        <v>84</v>
      </c>
      <c r="I27" s="10" t="s">
        <v>83</v>
      </c>
      <c r="J27" s="10" t="s">
        <v>15</v>
      </c>
      <c r="K27" s="18" t="s">
        <v>16</v>
      </c>
      <c r="L27" s="12">
        <v>3100</v>
      </c>
      <c r="M27" s="13">
        <v>0</v>
      </c>
      <c r="N27" s="14">
        <f t="shared" si="0"/>
        <v>0</v>
      </c>
    </row>
    <row r="28" spans="1:14" ht="83.65" customHeight="1" x14ac:dyDescent="0.25">
      <c r="A28" s="9" t="s">
        <v>85</v>
      </c>
      <c r="B28" s="10"/>
      <c r="C28" s="10" t="s">
        <v>11</v>
      </c>
      <c r="D28" s="10" t="s">
        <v>86</v>
      </c>
      <c r="E28" s="11" t="s">
        <v>87</v>
      </c>
      <c r="F28" s="9" t="s">
        <v>88</v>
      </c>
      <c r="G28" s="10" t="s">
        <v>258</v>
      </c>
      <c r="H28" s="10" t="s">
        <v>90</v>
      </c>
      <c r="I28" s="10" t="s">
        <v>88</v>
      </c>
      <c r="J28" s="10" t="s">
        <v>89</v>
      </c>
      <c r="K28" s="18" t="s">
        <v>16</v>
      </c>
      <c r="L28" s="12">
        <v>420</v>
      </c>
      <c r="M28" s="13">
        <v>0</v>
      </c>
      <c r="N28" s="14">
        <f t="shared" si="0"/>
        <v>0</v>
      </c>
    </row>
    <row r="29" spans="1:14" ht="83.65" customHeight="1" x14ac:dyDescent="0.25">
      <c r="A29" s="9" t="s">
        <v>91</v>
      </c>
      <c r="B29" s="10"/>
      <c r="C29" s="10" t="s">
        <v>11</v>
      </c>
      <c r="D29" s="10" t="s">
        <v>86</v>
      </c>
      <c r="E29" s="11" t="s">
        <v>87</v>
      </c>
      <c r="F29" s="9" t="s">
        <v>92</v>
      </c>
      <c r="G29" s="10" t="s">
        <v>259</v>
      </c>
      <c r="H29" s="10" t="s">
        <v>94</v>
      </c>
      <c r="I29" s="10" t="s">
        <v>92</v>
      </c>
      <c r="J29" s="10" t="s">
        <v>93</v>
      </c>
      <c r="K29" s="18" t="s">
        <v>16</v>
      </c>
      <c r="L29" s="12">
        <v>750</v>
      </c>
      <c r="M29" s="13">
        <v>0</v>
      </c>
      <c r="N29" s="14">
        <f t="shared" si="0"/>
        <v>0</v>
      </c>
    </row>
    <row r="30" spans="1:14" ht="83.65" customHeight="1" x14ac:dyDescent="0.25">
      <c r="A30" s="9" t="s">
        <v>95</v>
      </c>
      <c r="B30" s="10"/>
      <c r="C30" s="10" t="s">
        <v>11</v>
      </c>
      <c r="D30" s="10" t="s">
        <v>86</v>
      </c>
      <c r="E30" s="11" t="s">
        <v>87</v>
      </c>
      <c r="F30" s="9" t="s">
        <v>96</v>
      </c>
      <c r="G30" s="10" t="s">
        <v>260</v>
      </c>
      <c r="H30" s="10" t="s">
        <v>97</v>
      </c>
      <c r="I30" s="10" t="s">
        <v>96</v>
      </c>
      <c r="J30" s="10" t="s">
        <v>93</v>
      </c>
      <c r="K30" s="18" t="s">
        <v>16</v>
      </c>
      <c r="L30" s="12">
        <v>750</v>
      </c>
      <c r="M30" s="13">
        <v>0</v>
      </c>
      <c r="N30" s="14">
        <f t="shared" si="0"/>
        <v>0</v>
      </c>
    </row>
    <row r="31" spans="1:14" ht="83.65" customHeight="1" x14ac:dyDescent="0.25">
      <c r="A31" s="9" t="s">
        <v>98</v>
      </c>
      <c r="B31" s="10"/>
      <c r="C31" s="10" t="s">
        <v>11</v>
      </c>
      <c r="D31" s="10" t="s">
        <v>86</v>
      </c>
      <c r="E31" s="11" t="s">
        <v>87</v>
      </c>
      <c r="F31" s="9" t="s">
        <v>99</v>
      </c>
      <c r="G31" s="10" t="s">
        <v>261</v>
      </c>
      <c r="H31" s="10" t="s">
        <v>101</v>
      </c>
      <c r="I31" s="10" t="s">
        <v>99</v>
      </c>
      <c r="J31" s="10" t="s">
        <v>100</v>
      </c>
      <c r="K31" s="18" t="s">
        <v>16</v>
      </c>
      <c r="L31" s="12">
        <v>690</v>
      </c>
      <c r="M31" s="13">
        <v>0</v>
      </c>
      <c r="N31" s="14">
        <f t="shared" si="0"/>
        <v>0</v>
      </c>
    </row>
    <row r="32" spans="1:14" ht="83.65" customHeight="1" x14ac:dyDescent="0.25">
      <c r="A32" s="9" t="s">
        <v>102</v>
      </c>
      <c r="B32" s="10"/>
      <c r="C32" s="10" t="s">
        <v>11</v>
      </c>
      <c r="D32" s="10" t="s">
        <v>86</v>
      </c>
      <c r="E32" s="11" t="s">
        <v>87</v>
      </c>
      <c r="F32" s="9" t="s">
        <v>103</v>
      </c>
      <c r="G32" s="10" t="s">
        <v>262</v>
      </c>
      <c r="H32" s="10" t="s">
        <v>104</v>
      </c>
      <c r="I32" s="10" t="s">
        <v>103</v>
      </c>
      <c r="J32" s="10" t="s">
        <v>93</v>
      </c>
      <c r="K32" s="18" t="s">
        <v>16</v>
      </c>
      <c r="L32" s="12">
        <v>750</v>
      </c>
      <c r="M32" s="13">
        <v>0</v>
      </c>
      <c r="N32" s="14">
        <f t="shared" si="0"/>
        <v>0</v>
      </c>
    </row>
    <row r="33" spans="1:14" ht="83.65" customHeight="1" x14ac:dyDescent="0.25">
      <c r="A33" s="9" t="s">
        <v>105</v>
      </c>
      <c r="B33" s="10"/>
      <c r="C33" s="10" t="s">
        <v>11</v>
      </c>
      <c r="D33" s="10" t="s">
        <v>86</v>
      </c>
      <c r="E33" s="11" t="s">
        <v>87</v>
      </c>
      <c r="F33" s="9" t="s">
        <v>106</v>
      </c>
      <c r="G33" s="10" t="s">
        <v>263</v>
      </c>
      <c r="H33" s="10" t="s">
        <v>108</v>
      </c>
      <c r="I33" s="10" t="s">
        <v>106</v>
      </c>
      <c r="J33" s="10" t="s">
        <v>107</v>
      </c>
      <c r="K33" s="18" t="s">
        <v>16</v>
      </c>
      <c r="L33" s="12">
        <v>1490</v>
      </c>
      <c r="M33" s="13">
        <v>0</v>
      </c>
      <c r="N33" s="14">
        <f t="shared" si="0"/>
        <v>0</v>
      </c>
    </row>
    <row r="34" spans="1:14" ht="83.65" customHeight="1" x14ac:dyDescent="0.25">
      <c r="A34" s="9" t="s">
        <v>110</v>
      </c>
      <c r="B34" s="10"/>
      <c r="C34" s="10" t="s">
        <v>109</v>
      </c>
      <c r="D34" s="10" t="s">
        <v>86</v>
      </c>
      <c r="E34" s="11" t="s">
        <v>111</v>
      </c>
      <c r="F34" s="9" t="s">
        <v>112</v>
      </c>
      <c r="G34" s="10" t="s">
        <v>264</v>
      </c>
      <c r="H34" s="10" t="s">
        <v>114</v>
      </c>
      <c r="I34" s="10" t="s">
        <v>112</v>
      </c>
      <c r="J34" s="10" t="s">
        <v>113</v>
      </c>
      <c r="K34" s="18" t="s">
        <v>16</v>
      </c>
      <c r="L34" s="12">
        <v>250</v>
      </c>
      <c r="M34" s="13">
        <v>0</v>
      </c>
      <c r="N34" s="14">
        <f t="shared" si="0"/>
        <v>0</v>
      </c>
    </row>
    <row r="35" spans="1:14" ht="83.65" customHeight="1" x14ac:dyDescent="0.25">
      <c r="A35" s="9" t="s">
        <v>115</v>
      </c>
      <c r="B35" s="10"/>
      <c r="C35" s="10" t="s">
        <v>109</v>
      </c>
      <c r="D35" s="10" t="s">
        <v>86</v>
      </c>
      <c r="E35" s="11" t="s">
        <v>111</v>
      </c>
      <c r="F35" s="9" t="s">
        <v>116</v>
      </c>
      <c r="G35" s="10" t="s">
        <v>265</v>
      </c>
      <c r="H35" s="10" t="s">
        <v>118</v>
      </c>
      <c r="I35" s="10" t="s">
        <v>116</v>
      </c>
      <c r="J35" s="10" t="s">
        <v>117</v>
      </c>
      <c r="K35" s="18" t="s">
        <v>16</v>
      </c>
      <c r="L35" s="12">
        <v>1500</v>
      </c>
      <c r="M35" s="13">
        <v>0</v>
      </c>
      <c r="N35" s="14">
        <f t="shared" si="0"/>
        <v>0</v>
      </c>
    </row>
    <row r="36" spans="1:14" ht="83.65" customHeight="1" x14ac:dyDescent="0.25">
      <c r="A36" s="9" t="s">
        <v>119</v>
      </c>
      <c r="B36" s="10"/>
      <c r="C36" s="10" t="s">
        <v>109</v>
      </c>
      <c r="D36" s="10" t="s">
        <v>86</v>
      </c>
      <c r="E36" s="11" t="s">
        <v>111</v>
      </c>
      <c r="F36" s="9" t="s">
        <v>120</v>
      </c>
      <c r="G36" s="10" t="s">
        <v>266</v>
      </c>
      <c r="H36" s="10" t="s">
        <v>122</v>
      </c>
      <c r="I36" s="10" t="s">
        <v>120</v>
      </c>
      <c r="J36" s="10" t="s">
        <v>121</v>
      </c>
      <c r="K36" s="18" t="s">
        <v>16</v>
      </c>
      <c r="L36" s="12">
        <v>620</v>
      </c>
      <c r="M36" s="13">
        <v>0</v>
      </c>
      <c r="N36" s="14">
        <f t="shared" ref="N36:N67" si="1">+M36*$L36</f>
        <v>0</v>
      </c>
    </row>
    <row r="37" spans="1:14" ht="83.65" customHeight="1" x14ac:dyDescent="0.25">
      <c r="A37" s="9" t="s">
        <v>123</v>
      </c>
      <c r="B37" s="10"/>
      <c r="C37" s="10" t="s">
        <v>109</v>
      </c>
      <c r="D37" s="10" t="s">
        <v>86</v>
      </c>
      <c r="E37" s="11" t="s">
        <v>111</v>
      </c>
      <c r="F37" s="9" t="s">
        <v>124</v>
      </c>
      <c r="G37" s="10" t="s">
        <v>267</v>
      </c>
      <c r="H37" s="10" t="s">
        <v>126</v>
      </c>
      <c r="I37" s="10" t="s">
        <v>124</v>
      </c>
      <c r="J37" s="10" t="s">
        <v>125</v>
      </c>
      <c r="K37" s="18" t="s">
        <v>16</v>
      </c>
      <c r="L37" s="12">
        <v>1690</v>
      </c>
      <c r="M37" s="13">
        <v>0</v>
      </c>
      <c r="N37" s="14">
        <f t="shared" si="1"/>
        <v>0</v>
      </c>
    </row>
    <row r="38" spans="1:14" ht="83.65" customHeight="1" x14ac:dyDescent="0.25">
      <c r="A38" s="9" t="s">
        <v>127</v>
      </c>
      <c r="B38" s="10"/>
      <c r="C38" s="10" t="s">
        <v>109</v>
      </c>
      <c r="D38" s="10" t="s">
        <v>86</v>
      </c>
      <c r="E38" s="11" t="s">
        <v>111</v>
      </c>
      <c r="F38" s="9" t="s">
        <v>128</v>
      </c>
      <c r="G38" s="10" t="s">
        <v>268</v>
      </c>
      <c r="H38" s="10" t="s">
        <v>130</v>
      </c>
      <c r="I38" s="10" t="s">
        <v>128</v>
      </c>
      <c r="J38" s="10" t="s">
        <v>129</v>
      </c>
      <c r="K38" s="18" t="s">
        <v>16</v>
      </c>
      <c r="L38" s="12">
        <v>980</v>
      </c>
      <c r="M38" s="13">
        <v>0</v>
      </c>
      <c r="N38" s="14">
        <f t="shared" si="1"/>
        <v>0</v>
      </c>
    </row>
    <row r="39" spans="1:14" ht="83.65" customHeight="1" x14ac:dyDescent="0.25">
      <c r="A39" s="9" t="s">
        <v>131</v>
      </c>
      <c r="B39" s="10"/>
      <c r="C39" s="10" t="s">
        <v>109</v>
      </c>
      <c r="D39" s="10" t="s">
        <v>86</v>
      </c>
      <c r="E39" s="11" t="s">
        <v>111</v>
      </c>
      <c r="F39" s="9" t="s">
        <v>132</v>
      </c>
      <c r="G39" s="10" t="s">
        <v>269</v>
      </c>
      <c r="H39" s="10" t="s">
        <v>134</v>
      </c>
      <c r="I39" s="10" t="s">
        <v>132</v>
      </c>
      <c r="J39" s="10" t="s">
        <v>133</v>
      </c>
      <c r="K39" s="18" t="s">
        <v>16</v>
      </c>
      <c r="L39" s="12">
        <v>160</v>
      </c>
      <c r="M39" s="13">
        <v>0</v>
      </c>
      <c r="N39" s="14">
        <f t="shared" si="1"/>
        <v>0</v>
      </c>
    </row>
    <row r="40" spans="1:14" ht="83.65" customHeight="1" x14ac:dyDescent="0.25">
      <c r="A40" s="9" t="s">
        <v>135</v>
      </c>
      <c r="B40" s="10"/>
      <c r="C40" s="10" t="s">
        <v>109</v>
      </c>
      <c r="D40" s="10" t="s">
        <v>136</v>
      </c>
      <c r="E40" s="11" t="s">
        <v>137</v>
      </c>
      <c r="F40" s="9" t="s">
        <v>138</v>
      </c>
      <c r="G40" s="10" t="s">
        <v>270</v>
      </c>
      <c r="H40" s="10" t="s">
        <v>140</v>
      </c>
      <c r="I40" s="10" t="s">
        <v>138</v>
      </c>
      <c r="J40" s="10" t="s">
        <v>139</v>
      </c>
      <c r="K40" s="18" t="s">
        <v>16</v>
      </c>
      <c r="L40" s="12">
        <v>350</v>
      </c>
      <c r="M40" s="13">
        <v>0</v>
      </c>
      <c r="N40" s="14">
        <f t="shared" si="1"/>
        <v>0</v>
      </c>
    </row>
    <row r="41" spans="1:14" ht="83.65" customHeight="1" x14ac:dyDescent="0.25">
      <c r="A41" s="9" t="s">
        <v>141</v>
      </c>
      <c r="B41" s="10"/>
      <c r="C41" s="10" t="s">
        <v>109</v>
      </c>
      <c r="D41" s="10" t="s">
        <v>136</v>
      </c>
      <c r="E41" s="11" t="s">
        <v>137</v>
      </c>
      <c r="F41" s="9" t="s">
        <v>142</v>
      </c>
      <c r="G41" s="10" t="s">
        <v>271</v>
      </c>
      <c r="H41" s="10" t="s">
        <v>143</v>
      </c>
      <c r="I41" s="10" t="s">
        <v>142</v>
      </c>
      <c r="J41" s="10" t="s">
        <v>139</v>
      </c>
      <c r="K41" s="18" t="s">
        <v>16</v>
      </c>
      <c r="L41" s="12">
        <v>350</v>
      </c>
      <c r="M41" s="13">
        <v>0</v>
      </c>
      <c r="N41" s="14">
        <f t="shared" si="1"/>
        <v>0</v>
      </c>
    </row>
    <row r="42" spans="1:14" ht="83.65" customHeight="1" x14ac:dyDescent="0.25">
      <c r="A42" s="9" t="s">
        <v>144</v>
      </c>
      <c r="B42" s="10"/>
      <c r="C42" s="10" t="s">
        <v>109</v>
      </c>
      <c r="D42" s="10" t="s">
        <v>136</v>
      </c>
      <c r="E42" s="11" t="s">
        <v>137</v>
      </c>
      <c r="F42" s="9" t="s">
        <v>145</v>
      </c>
      <c r="G42" s="10" t="s">
        <v>272</v>
      </c>
      <c r="H42" s="10" t="s">
        <v>147</v>
      </c>
      <c r="I42" s="10" t="s">
        <v>145</v>
      </c>
      <c r="J42" s="10" t="s">
        <v>146</v>
      </c>
      <c r="K42" s="18" t="s">
        <v>148</v>
      </c>
      <c r="L42" s="12">
        <v>470</v>
      </c>
      <c r="M42" s="13">
        <v>0</v>
      </c>
      <c r="N42" s="14">
        <f t="shared" si="1"/>
        <v>0</v>
      </c>
    </row>
    <row r="43" spans="1:14" ht="83.65" customHeight="1" x14ac:dyDescent="0.25">
      <c r="A43" s="9" t="s">
        <v>154</v>
      </c>
      <c r="B43" s="10"/>
      <c r="C43" s="10" t="s">
        <v>109</v>
      </c>
      <c r="D43" s="10" t="s">
        <v>136</v>
      </c>
      <c r="E43" s="11" t="s">
        <v>137</v>
      </c>
      <c r="F43" s="9" t="s">
        <v>155</v>
      </c>
      <c r="G43" s="10" t="s">
        <v>273</v>
      </c>
      <c r="H43" s="10" t="s">
        <v>157</v>
      </c>
      <c r="I43" s="10" t="s">
        <v>155</v>
      </c>
      <c r="J43" s="10" t="s">
        <v>156</v>
      </c>
      <c r="K43" s="18" t="s">
        <v>148</v>
      </c>
      <c r="L43" s="12">
        <v>390</v>
      </c>
      <c r="M43" s="13">
        <v>0</v>
      </c>
      <c r="N43" s="14">
        <f t="shared" si="1"/>
        <v>0</v>
      </c>
    </row>
    <row r="44" spans="1:14" ht="83.65" customHeight="1" x14ac:dyDescent="0.25">
      <c r="A44" s="9" t="s">
        <v>158</v>
      </c>
      <c r="B44" s="10"/>
      <c r="C44" s="10" t="s">
        <v>109</v>
      </c>
      <c r="D44" s="10" t="s">
        <v>136</v>
      </c>
      <c r="E44" s="11" t="s">
        <v>137</v>
      </c>
      <c r="F44" s="9" t="s">
        <v>155</v>
      </c>
      <c r="G44" s="10" t="s">
        <v>273</v>
      </c>
      <c r="H44" s="10" t="s">
        <v>157</v>
      </c>
      <c r="I44" s="10" t="s">
        <v>155</v>
      </c>
      <c r="J44" s="10" t="s">
        <v>156</v>
      </c>
      <c r="K44" s="18" t="s">
        <v>149</v>
      </c>
      <c r="L44" s="12">
        <v>390</v>
      </c>
      <c r="M44" s="13">
        <v>0</v>
      </c>
      <c r="N44" s="14">
        <f t="shared" si="1"/>
        <v>0</v>
      </c>
    </row>
    <row r="45" spans="1:14" ht="83.65" customHeight="1" x14ac:dyDescent="0.25">
      <c r="A45" s="9" t="s">
        <v>159</v>
      </c>
      <c r="B45" s="10"/>
      <c r="C45" s="10" t="s">
        <v>109</v>
      </c>
      <c r="D45" s="10" t="s">
        <v>136</v>
      </c>
      <c r="E45" s="11" t="s">
        <v>137</v>
      </c>
      <c r="F45" s="9" t="s">
        <v>155</v>
      </c>
      <c r="G45" s="10" t="s">
        <v>273</v>
      </c>
      <c r="H45" s="10" t="s">
        <v>157</v>
      </c>
      <c r="I45" s="10" t="s">
        <v>155</v>
      </c>
      <c r="J45" s="10" t="s">
        <v>156</v>
      </c>
      <c r="K45" s="18" t="s">
        <v>151</v>
      </c>
      <c r="L45" s="12">
        <v>390</v>
      </c>
      <c r="M45" s="13">
        <v>0</v>
      </c>
      <c r="N45" s="14">
        <f t="shared" si="1"/>
        <v>0</v>
      </c>
    </row>
    <row r="46" spans="1:14" ht="83.65" customHeight="1" x14ac:dyDescent="0.25">
      <c r="A46" s="9" t="s">
        <v>160</v>
      </c>
      <c r="B46" s="10"/>
      <c r="C46" s="10" t="s">
        <v>109</v>
      </c>
      <c r="D46" s="10" t="s">
        <v>136</v>
      </c>
      <c r="E46" s="11" t="s">
        <v>137</v>
      </c>
      <c r="F46" s="9" t="s">
        <v>155</v>
      </c>
      <c r="G46" s="10" t="s">
        <v>273</v>
      </c>
      <c r="H46" s="10" t="s">
        <v>157</v>
      </c>
      <c r="I46" s="10" t="s">
        <v>155</v>
      </c>
      <c r="J46" s="10" t="s">
        <v>156</v>
      </c>
      <c r="K46" s="18" t="s">
        <v>152</v>
      </c>
      <c r="L46" s="12">
        <v>390</v>
      </c>
      <c r="M46" s="13">
        <v>0</v>
      </c>
      <c r="N46" s="14">
        <f t="shared" si="1"/>
        <v>0</v>
      </c>
    </row>
    <row r="47" spans="1:14" ht="83.65" customHeight="1" x14ac:dyDescent="0.25">
      <c r="A47" s="9" t="s">
        <v>161</v>
      </c>
      <c r="B47" s="10"/>
      <c r="C47" s="10" t="s">
        <v>109</v>
      </c>
      <c r="D47" s="10" t="s">
        <v>136</v>
      </c>
      <c r="E47" s="11" t="s">
        <v>137</v>
      </c>
      <c r="F47" s="9" t="s">
        <v>155</v>
      </c>
      <c r="G47" s="10" t="s">
        <v>273</v>
      </c>
      <c r="H47" s="10" t="s">
        <v>157</v>
      </c>
      <c r="I47" s="10" t="s">
        <v>155</v>
      </c>
      <c r="J47" s="10" t="s">
        <v>156</v>
      </c>
      <c r="K47" s="18" t="s">
        <v>153</v>
      </c>
      <c r="L47" s="12">
        <v>390</v>
      </c>
      <c r="M47" s="13">
        <v>0</v>
      </c>
      <c r="N47" s="14">
        <f t="shared" si="1"/>
        <v>0</v>
      </c>
    </row>
    <row r="48" spans="1:14" ht="83.65" customHeight="1" x14ac:dyDescent="0.25">
      <c r="A48" s="9" t="s">
        <v>162</v>
      </c>
      <c r="B48" s="10"/>
      <c r="C48" s="10" t="s">
        <v>109</v>
      </c>
      <c r="D48" s="10" t="s">
        <v>136</v>
      </c>
      <c r="E48" s="11" t="s">
        <v>137</v>
      </c>
      <c r="F48" s="9" t="s">
        <v>163</v>
      </c>
      <c r="G48" s="10" t="s">
        <v>274</v>
      </c>
      <c r="H48" s="10" t="s">
        <v>165</v>
      </c>
      <c r="I48" s="10" t="s">
        <v>163</v>
      </c>
      <c r="J48" s="10" t="s">
        <v>164</v>
      </c>
      <c r="K48" s="18" t="s">
        <v>148</v>
      </c>
      <c r="L48" s="12">
        <v>450</v>
      </c>
      <c r="M48" s="13">
        <v>0</v>
      </c>
      <c r="N48" s="14">
        <f t="shared" si="1"/>
        <v>0</v>
      </c>
    </row>
    <row r="49" spans="1:14" ht="83.65" customHeight="1" x14ac:dyDescent="0.25">
      <c r="A49" s="9" t="s">
        <v>166</v>
      </c>
      <c r="B49" s="10"/>
      <c r="C49" s="10" t="s">
        <v>109</v>
      </c>
      <c r="D49" s="10" t="s">
        <v>136</v>
      </c>
      <c r="E49" s="11" t="s">
        <v>137</v>
      </c>
      <c r="F49" s="9" t="s">
        <v>163</v>
      </c>
      <c r="G49" s="10" t="s">
        <v>274</v>
      </c>
      <c r="H49" s="10" t="s">
        <v>165</v>
      </c>
      <c r="I49" s="10" t="s">
        <v>163</v>
      </c>
      <c r="J49" s="10" t="s">
        <v>164</v>
      </c>
      <c r="K49" s="18" t="s">
        <v>149</v>
      </c>
      <c r="L49" s="12">
        <v>450</v>
      </c>
      <c r="M49" s="13">
        <v>0</v>
      </c>
      <c r="N49" s="14">
        <f t="shared" si="1"/>
        <v>0</v>
      </c>
    </row>
    <row r="50" spans="1:14" ht="83.65" customHeight="1" x14ac:dyDescent="0.25">
      <c r="A50" s="9" t="s">
        <v>167</v>
      </c>
      <c r="B50" s="10"/>
      <c r="C50" s="10" t="s">
        <v>109</v>
      </c>
      <c r="D50" s="10" t="s">
        <v>136</v>
      </c>
      <c r="E50" s="11" t="s">
        <v>137</v>
      </c>
      <c r="F50" s="9" t="s">
        <v>163</v>
      </c>
      <c r="G50" s="10" t="s">
        <v>274</v>
      </c>
      <c r="H50" s="10" t="s">
        <v>165</v>
      </c>
      <c r="I50" s="10" t="s">
        <v>163</v>
      </c>
      <c r="J50" s="10" t="s">
        <v>164</v>
      </c>
      <c r="K50" s="18" t="s">
        <v>151</v>
      </c>
      <c r="L50" s="12">
        <v>450</v>
      </c>
      <c r="M50" s="13">
        <v>0</v>
      </c>
      <c r="N50" s="14">
        <f t="shared" si="1"/>
        <v>0</v>
      </c>
    </row>
    <row r="51" spans="1:14" ht="83.65" customHeight="1" x14ac:dyDescent="0.25">
      <c r="A51" s="9" t="s">
        <v>168</v>
      </c>
      <c r="B51" s="10"/>
      <c r="C51" s="10" t="s">
        <v>109</v>
      </c>
      <c r="D51" s="10" t="s">
        <v>136</v>
      </c>
      <c r="E51" s="11" t="s">
        <v>137</v>
      </c>
      <c r="F51" s="9" t="s">
        <v>163</v>
      </c>
      <c r="G51" s="10" t="s">
        <v>274</v>
      </c>
      <c r="H51" s="10" t="s">
        <v>165</v>
      </c>
      <c r="I51" s="10" t="s">
        <v>163</v>
      </c>
      <c r="J51" s="10" t="s">
        <v>164</v>
      </c>
      <c r="K51" s="18" t="s">
        <v>152</v>
      </c>
      <c r="L51" s="12">
        <v>450</v>
      </c>
      <c r="M51" s="13">
        <v>0</v>
      </c>
      <c r="N51" s="14">
        <f t="shared" si="1"/>
        <v>0</v>
      </c>
    </row>
    <row r="52" spans="1:14" ht="83.65" customHeight="1" x14ac:dyDescent="0.25">
      <c r="A52" s="9" t="s">
        <v>169</v>
      </c>
      <c r="B52" s="10"/>
      <c r="C52" s="10" t="s">
        <v>109</v>
      </c>
      <c r="D52" s="10" t="s">
        <v>136</v>
      </c>
      <c r="E52" s="11" t="s">
        <v>137</v>
      </c>
      <c r="F52" s="9" t="s">
        <v>163</v>
      </c>
      <c r="G52" s="10" t="s">
        <v>274</v>
      </c>
      <c r="H52" s="10" t="s">
        <v>165</v>
      </c>
      <c r="I52" s="10" t="s">
        <v>163</v>
      </c>
      <c r="J52" s="10" t="s">
        <v>164</v>
      </c>
      <c r="K52" s="18" t="s">
        <v>153</v>
      </c>
      <c r="L52" s="12">
        <v>450</v>
      </c>
      <c r="M52" s="13">
        <v>0</v>
      </c>
      <c r="N52" s="14">
        <f t="shared" si="1"/>
        <v>0</v>
      </c>
    </row>
    <row r="53" spans="1:14" ht="83.65" customHeight="1" x14ac:dyDescent="0.25">
      <c r="A53" s="9" t="s">
        <v>173</v>
      </c>
      <c r="B53" s="10"/>
      <c r="C53" s="10" t="s">
        <v>109</v>
      </c>
      <c r="D53" s="10" t="s">
        <v>136</v>
      </c>
      <c r="E53" s="11" t="s">
        <v>137</v>
      </c>
      <c r="F53" s="9" t="s">
        <v>170</v>
      </c>
      <c r="G53" s="10" t="s">
        <v>275</v>
      </c>
      <c r="H53" s="10" t="s">
        <v>172</v>
      </c>
      <c r="I53" s="10" t="s">
        <v>170</v>
      </c>
      <c r="J53" s="10" t="s">
        <v>171</v>
      </c>
      <c r="K53" s="18" t="s">
        <v>149</v>
      </c>
      <c r="L53" s="12">
        <v>390</v>
      </c>
      <c r="M53" s="13">
        <v>0</v>
      </c>
      <c r="N53" s="14">
        <f t="shared" si="1"/>
        <v>0</v>
      </c>
    </row>
    <row r="54" spans="1:14" ht="83.65" customHeight="1" x14ac:dyDescent="0.25">
      <c r="A54" s="9" t="s">
        <v>174</v>
      </c>
      <c r="B54" s="10"/>
      <c r="C54" s="10" t="s">
        <v>109</v>
      </c>
      <c r="D54" s="10" t="s">
        <v>136</v>
      </c>
      <c r="E54" s="11" t="s">
        <v>137</v>
      </c>
      <c r="F54" s="9" t="s">
        <v>170</v>
      </c>
      <c r="G54" s="10" t="s">
        <v>275</v>
      </c>
      <c r="H54" s="10" t="s">
        <v>172</v>
      </c>
      <c r="I54" s="10" t="s">
        <v>170</v>
      </c>
      <c r="J54" s="10" t="s">
        <v>171</v>
      </c>
      <c r="K54" s="18" t="s">
        <v>152</v>
      </c>
      <c r="L54" s="12">
        <v>390</v>
      </c>
      <c r="M54" s="13">
        <v>0</v>
      </c>
      <c r="N54" s="14">
        <f t="shared" si="1"/>
        <v>0</v>
      </c>
    </row>
    <row r="55" spans="1:14" ht="83.65" customHeight="1" x14ac:dyDescent="0.25">
      <c r="A55" s="9" t="s">
        <v>175</v>
      </c>
      <c r="B55" s="10"/>
      <c r="C55" s="10" t="s">
        <v>109</v>
      </c>
      <c r="D55" s="10" t="s">
        <v>136</v>
      </c>
      <c r="E55" s="11" t="s">
        <v>137</v>
      </c>
      <c r="F55" s="9" t="s">
        <v>170</v>
      </c>
      <c r="G55" s="10" t="s">
        <v>275</v>
      </c>
      <c r="H55" s="10" t="s">
        <v>172</v>
      </c>
      <c r="I55" s="10" t="s">
        <v>170</v>
      </c>
      <c r="J55" s="10" t="s">
        <v>171</v>
      </c>
      <c r="K55" s="18" t="s">
        <v>153</v>
      </c>
      <c r="L55" s="12">
        <v>390</v>
      </c>
      <c r="M55" s="13">
        <v>0</v>
      </c>
      <c r="N55" s="14">
        <f t="shared" si="1"/>
        <v>0</v>
      </c>
    </row>
    <row r="56" spans="1:14" ht="83.65" customHeight="1" x14ac:dyDescent="0.25">
      <c r="A56" s="9" t="s">
        <v>176</v>
      </c>
      <c r="B56" s="10"/>
      <c r="C56" s="10" t="s">
        <v>109</v>
      </c>
      <c r="D56" s="10" t="s">
        <v>136</v>
      </c>
      <c r="E56" s="11" t="s">
        <v>137</v>
      </c>
      <c r="F56" s="9" t="s">
        <v>177</v>
      </c>
      <c r="G56" s="10" t="s">
        <v>276</v>
      </c>
      <c r="H56" s="10" t="s">
        <v>178</v>
      </c>
      <c r="I56" s="10" t="s">
        <v>177</v>
      </c>
      <c r="J56" s="10" t="s">
        <v>164</v>
      </c>
      <c r="K56" s="18" t="s">
        <v>148</v>
      </c>
      <c r="L56" s="12">
        <v>450</v>
      </c>
      <c r="M56" s="13">
        <v>0</v>
      </c>
      <c r="N56" s="14">
        <f t="shared" si="1"/>
        <v>0</v>
      </c>
    </row>
    <row r="57" spans="1:14" ht="83.65" customHeight="1" x14ac:dyDescent="0.25">
      <c r="A57" s="9" t="s">
        <v>179</v>
      </c>
      <c r="B57" s="10"/>
      <c r="C57" s="10" t="s">
        <v>109</v>
      </c>
      <c r="D57" s="10" t="s">
        <v>136</v>
      </c>
      <c r="E57" s="11" t="s">
        <v>137</v>
      </c>
      <c r="F57" s="9" t="s">
        <v>177</v>
      </c>
      <c r="G57" s="10" t="s">
        <v>276</v>
      </c>
      <c r="H57" s="10" t="s">
        <v>178</v>
      </c>
      <c r="I57" s="10" t="s">
        <v>177</v>
      </c>
      <c r="J57" s="10" t="s">
        <v>164</v>
      </c>
      <c r="K57" s="18" t="s">
        <v>151</v>
      </c>
      <c r="L57" s="12">
        <v>450</v>
      </c>
      <c r="M57" s="13">
        <v>0</v>
      </c>
      <c r="N57" s="14">
        <f t="shared" si="1"/>
        <v>0</v>
      </c>
    </row>
    <row r="58" spans="1:14" ht="83.65" customHeight="1" x14ac:dyDescent="0.25">
      <c r="A58" s="9" t="s">
        <v>180</v>
      </c>
      <c r="B58" s="10"/>
      <c r="C58" s="10" t="s">
        <v>109</v>
      </c>
      <c r="D58" s="10" t="s">
        <v>136</v>
      </c>
      <c r="E58" s="11" t="s">
        <v>137</v>
      </c>
      <c r="F58" s="9" t="s">
        <v>177</v>
      </c>
      <c r="G58" s="10" t="s">
        <v>276</v>
      </c>
      <c r="H58" s="10" t="s">
        <v>178</v>
      </c>
      <c r="I58" s="10" t="s">
        <v>177</v>
      </c>
      <c r="J58" s="10" t="s">
        <v>164</v>
      </c>
      <c r="K58" s="18" t="s">
        <v>152</v>
      </c>
      <c r="L58" s="12">
        <v>450</v>
      </c>
      <c r="M58" s="13">
        <v>0</v>
      </c>
      <c r="N58" s="14">
        <f t="shared" si="1"/>
        <v>0</v>
      </c>
    </row>
    <row r="59" spans="1:14" ht="83.65" customHeight="1" x14ac:dyDescent="0.25">
      <c r="A59" s="9" t="s">
        <v>181</v>
      </c>
      <c r="B59" s="10"/>
      <c r="C59" s="10" t="s">
        <v>109</v>
      </c>
      <c r="D59" s="10" t="s">
        <v>136</v>
      </c>
      <c r="E59" s="11" t="s">
        <v>137</v>
      </c>
      <c r="F59" s="9" t="s">
        <v>177</v>
      </c>
      <c r="G59" s="10" t="s">
        <v>276</v>
      </c>
      <c r="H59" s="10" t="s">
        <v>178</v>
      </c>
      <c r="I59" s="10" t="s">
        <v>177</v>
      </c>
      <c r="J59" s="10" t="s">
        <v>164</v>
      </c>
      <c r="K59" s="18" t="s">
        <v>153</v>
      </c>
      <c r="L59" s="12">
        <v>450</v>
      </c>
      <c r="M59" s="13">
        <v>0</v>
      </c>
      <c r="N59" s="14">
        <f t="shared" si="1"/>
        <v>0</v>
      </c>
    </row>
    <row r="60" spans="1:14" ht="83.65" customHeight="1" x14ac:dyDescent="0.25">
      <c r="A60" s="9" t="s">
        <v>183</v>
      </c>
      <c r="B60" s="10"/>
      <c r="C60" s="10" t="s">
        <v>109</v>
      </c>
      <c r="D60" s="10" t="s">
        <v>136</v>
      </c>
      <c r="E60" s="11" t="s">
        <v>137</v>
      </c>
      <c r="F60" s="9" t="s">
        <v>184</v>
      </c>
      <c r="G60" s="10" t="s">
        <v>277</v>
      </c>
      <c r="H60" s="10" t="s">
        <v>185</v>
      </c>
      <c r="I60" s="10" t="s">
        <v>184</v>
      </c>
      <c r="J60" s="10" t="s">
        <v>164</v>
      </c>
      <c r="K60" s="18" t="s">
        <v>148</v>
      </c>
      <c r="L60" s="12">
        <v>450</v>
      </c>
      <c r="M60" s="13">
        <v>0</v>
      </c>
      <c r="N60" s="14">
        <f t="shared" si="1"/>
        <v>0</v>
      </c>
    </row>
    <row r="61" spans="1:14" ht="83.65" customHeight="1" x14ac:dyDescent="0.25">
      <c r="A61" s="9" t="s">
        <v>186</v>
      </c>
      <c r="B61" s="10"/>
      <c r="C61" s="10" t="s">
        <v>109</v>
      </c>
      <c r="D61" s="10" t="s">
        <v>136</v>
      </c>
      <c r="E61" s="11" t="s">
        <v>137</v>
      </c>
      <c r="F61" s="9" t="s">
        <v>184</v>
      </c>
      <c r="G61" s="10" t="s">
        <v>277</v>
      </c>
      <c r="H61" s="10" t="s">
        <v>185</v>
      </c>
      <c r="I61" s="10" t="s">
        <v>184</v>
      </c>
      <c r="J61" s="10" t="s">
        <v>164</v>
      </c>
      <c r="K61" s="18" t="s">
        <v>151</v>
      </c>
      <c r="L61" s="12">
        <v>450</v>
      </c>
      <c r="M61" s="13">
        <v>0</v>
      </c>
      <c r="N61" s="14">
        <f t="shared" si="1"/>
        <v>0</v>
      </c>
    </row>
    <row r="62" spans="1:14" ht="83.65" customHeight="1" x14ac:dyDescent="0.25">
      <c r="A62" s="9" t="s">
        <v>187</v>
      </c>
      <c r="B62" s="10"/>
      <c r="C62" s="10" t="s">
        <v>109</v>
      </c>
      <c r="D62" s="10" t="s">
        <v>136</v>
      </c>
      <c r="E62" s="11" t="s">
        <v>137</v>
      </c>
      <c r="F62" s="9" t="s">
        <v>184</v>
      </c>
      <c r="G62" s="10" t="s">
        <v>277</v>
      </c>
      <c r="H62" s="10" t="s">
        <v>185</v>
      </c>
      <c r="I62" s="10" t="s">
        <v>184</v>
      </c>
      <c r="J62" s="10" t="s">
        <v>164</v>
      </c>
      <c r="K62" s="18" t="s">
        <v>152</v>
      </c>
      <c r="L62" s="12">
        <v>450</v>
      </c>
      <c r="M62" s="13">
        <v>0</v>
      </c>
      <c r="N62" s="14">
        <f t="shared" si="1"/>
        <v>0</v>
      </c>
    </row>
    <row r="63" spans="1:14" ht="83.65" customHeight="1" x14ac:dyDescent="0.25">
      <c r="A63" s="9" t="s">
        <v>188</v>
      </c>
      <c r="B63" s="10"/>
      <c r="C63" s="10" t="s">
        <v>109</v>
      </c>
      <c r="D63" s="10" t="s">
        <v>136</v>
      </c>
      <c r="E63" s="11" t="s">
        <v>137</v>
      </c>
      <c r="F63" s="9" t="s">
        <v>184</v>
      </c>
      <c r="G63" s="10" t="s">
        <v>277</v>
      </c>
      <c r="H63" s="10" t="s">
        <v>185</v>
      </c>
      <c r="I63" s="10" t="s">
        <v>184</v>
      </c>
      <c r="J63" s="10" t="s">
        <v>164</v>
      </c>
      <c r="K63" s="18" t="s">
        <v>153</v>
      </c>
      <c r="L63" s="12">
        <v>450</v>
      </c>
      <c r="M63" s="13">
        <v>0</v>
      </c>
      <c r="N63" s="14">
        <f t="shared" si="1"/>
        <v>0</v>
      </c>
    </row>
    <row r="64" spans="1:14" ht="83.65" customHeight="1" x14ac:dyDescent="0.25">
      <c r="A64" s="9" t="s">
        <v>189</v>
      </c>
      <c r="B64" s="10"/>
      <c r="C64" s="10" t="s">
        <v>109</v>
      </c>
      <c r="D64" s="10" t="s">
        <v>136</v>
      </c>
      <c r="E64" s="11" t="s">
        <v>137</v>
      </c>
      <c r="F64" s="9" t="s">
        <v>190</v>
      </c>
      <c r="G64" s="10" t="s">
        <v>278</v>
      </c>
      <c r="H64" s="10" t="s">
        <v>191</v>
      </c>
      <c r="I64" s="10" t="s">
        <v>190</v>
      </c>
      <c r="J64" s="10" t="s">
        <v>164</v>
      </c>
      <c r="K64" s="18" t="s">
        <v>148</v>
      </c>
      <c r="L64" s="12">
        <v>450</v>
      </c>
      <c r="M64" s="13">
        <v>0</v>
      </c>
      <c r="N64" s="14">
        <f t="shared" si="1"/>
        <v>0</v>
      </c>
    </row>
    <row r="65" spans="1:14" ht="83.65" customHeight="1" x14ac:dyDescent="0.25">
      <c r="A65" s="9" t="s">
        <v>192</v>
      </c>
      <c r="B65" s="10"/>
      <c r="C65" s="10" t="s">
        <v>109</v>
      </c>
      <c r="D65" s="10" t="s">
        <v>136</v>
      </c>
      <c r="E65" s="11" t="s">
        <v>137</v>
      </c>
      <c r="F65" s="9" t="s">
        <v>190</v>
      </c>
      <c r="G65" s="10" t="s">
        <v>278</v>
      </c>
      <c r="H65" s="10" t="s">
        <v>191</v>
      </c>
      <c r="I65" s="10" t="s">
        <v>190</v>
      </c>
      <c r="J65" s="10" t="s">
        <v>164</v>
      </c>
      <c r="K65" s="18" t="s">
        <v>152</v>
      </c>
      <c r="L65" s="12">
        <v>450</v>
      </c>
      <c r="M65" s="13">
        <v>0</v>
      </c>
      <c r="N65" s="14">
        <f t="shared" si="1"/>
        <v>0</v>
      </c>
    </row>
    <row r="66" spans="1:14" ht="83.65" customHeight="1" x14ac:dyDescent="0.25">
      <c r="A66" s="9" t="s">
        <v>193</v>
      </c>
      <c r="B66" s="10"/>
      <c r="C66" s="10" t="s">
        <v>109</v>
      </c>
      <c r="D66" s="10" t="s">
        <v>136</v>
      </c>
      <c r="E66" s="11" t="s">
        <v>137</v>
      </c>
      <c r="F66" s="9" t="s">
        <v>190</v>
      </c>
      <c r="G66" s="10" t="s">
        <v>278</v>
      </c>
      <c r="H66" s="10" t="s">
        <v>191</v>
      </c>
      <c r="I66" s="10" t="s">
        <v>190</v>
      </c>
      <c r="J66" s="10" t="s">
        <v>164</v>
      </c>
      <c r="K66" s="18" t="s">
        <v>153</v>
      </c>
      <c r="L66" s="12">
        <v>450</v>
      </c>
      <c r="M66" s="13">
        <v>0</v>
      </c>
      <c r="N66" s="14">
        <f t="shared" si="1"/>
        <v>0</v>
      </c>
    </row>
    <row r="67" spans="1:14" ht="83.65" customHeight="1" x14ac:dyDescent="0.25">
      <c r="A67" s="9" t="s">
        <v>194</v>
      </c>
      <c r="B67" s="10"/>
      <c r="C67" s="10" t="s">
        <v>109</v>
      </c>
      <c r="D67" s="10" t="s">
        <v>136</v>
      </c>
      <c r="E67" s="11" t="s">
        <v>137</v>
      </c>
      <c r="F67" s="9" t="s">
        <v>195</v>
      </c>
      <c r="G67" s="10" t="s">
        <v>279</v>
      </c>
      <c r="H67" s="10" t="s">
        <v>196</v>
      </c>
      <c r="I67" s="10" t="s">
        <v>195</v>
      </c>
      <c r="J67" s="10" t="s">
        <v>156</v>
      </c>
      <c r="K67" s="18" t="s">
        <v>148</v>
      </c>
      <c r="L67" s="12">
        <v>390</v>
      </c>
      <c r="M67" s="13">
        <v>0</v>
      </c>
      <c r="N67" s="14">
        <f t="shared" si="1"/>
        <v>0</v>
      </c>
    </row>
    <row r="68" spans="1:14" ht="83.65" customHeight="1" x14ac:dyDescent="0.25">
      <c r="A68" s="9" t="s">
        <v>197</v>
      </c>
      <c r="B68" s="10"/>
      <c r="C68" s="10" t="s">
        <v>109</v>
      </c>
      <c r="D68" s="10" t="s">
        <v>136</v>
      </c>
      <c r="E68" s="11" t="s">
        <v>137</v>
      </c>
      <c r="F68" s="9" t="s">
        <v>195</v>
      </c>
      <c r="G68" s="10" t="s">
        <v>279</v>
      </c>
      <c r="H68" s="10" t="s">
        <v>196</v>
      </c>
      <c r="I68" s="10" t="s">
        <v>195</v>
      </c>
      <c r="J68" s="10" t="s">
        <v>156</v>
      </c>
      <c r="K68" s="18" t="s">
        <v>149</v>
      </c>
      <c r="L68" s="12">
        <v>390</v>
      </c>
      <c r="M68" s="13">
        <v>0</v>
      </c>
      <c r="N68" s="14">
        <f t="shared" ref="N68:N82" si="2">+M68*$L68</f>
        <v>0</v>
      </c>
    </row>
    <row r="69" spans="1:14" ht="83.65" customHeight="1" x14ac:dyDescent="0.25">
      <c r="A69" s="9" t="s">
        <v>198</v>
      </c>
      <c r="B69" s="10"/>
      <c r="C69" s="10" t="s">
        <v>109</v>
      </c>
      <c r="D69" s="10" t="s">
        <v>136</v>
      </c>
      <c r="E69" s="11" t="s">
        <v>137</v>
      </c>
      <c r="F69" s="9" t="s">
        <v>199</v>
      </c>
      <c r="G69" s="10" t="s">
        <v>262</v>
      </c>
      <c r="H69" s="10" t="s">
        <v>84</v>
      </c>
      <c r="I69" s="10" t="s">
        <v>199</v>
      </c>
      <c r="J69" s="10" t="s">
        <v>164</v>
      </c>
      <c r="K69" s="18" t="s">
        <v>148</v>
      </c>
      <c r="L69" s="12">
        <v>450</v>
      </c>
      <c r="M69" s="13">
        <v>0</v>
      </c>
      <c r="N69" s="14">
        <f t="shared" si="2"/>
        <v>0</v>
      </c>
    </row>
    <row r="70" spans="1:14" ht="83.65" customHeight="1" x14ac:dyDescent="0.25">
      <c r="A70" s="9" t="s">
        <v>200</v>
      </c>
      <c r="B70" s="10"/>
      <c r="C70" s="10" t="s">
        <v>109</v>
      </c>
      <c r="D70" s="10" t="s">
        <v>136</v>
      </c>
      <c r="E70" s="11" t="s">
        <v>137</v>
      </c>
      <c r="F70" s="9" t="s">
        <v>199</v>
      </c>
      <c r="G70" s="10" t="s">
        <v>262</v>
      </c>
      <c r="H70" s="10" t="s">
        <v>84</v>
      </c>
      <c r="I70" s="10" t="s">
        <v>199</v>
      </c>
      <c r="J70" s="10" t="s">
        <v>164</v>
      </c>
      <c r="K70" s="18" t="s">
        <v>152</v>
      </c>
      <c r="L70" s="12">
        <v>450</v>
      </c>
      <c r="M70" s="13">
        <v>0</v>
      </c>
      <c r="N70" s="14">
        <f t="shared" si="2"/>
        <v>0</v>
      </c>
    </row>
    <row r="71" spans="1:14" ht="83.65" customHeight="1" x14ac:dyDescent="0.25">
      <c r="A71" s="9" t="s">
        <v>201</v>
      </c>
      <c r="B71" s="10"/>
      <c r="C71" s="10" t="s">
        <v>109</v>
      </c>
      <c r="D71" s="10" t="s">
        <v>136</v>
      </c>
      <c r="E71" s="11" t="s">
        <v>137</v>
      </c>
      <c r="F71" s="9" t="s">
        <v>199</v>
      </c>
      <c r="G71" s="10" t="s">
        <v>262</v>
      </c>
      <c r="H71" s="10" t="s">
        <v>84</v>
      </c>
      <c r="I71" s="10" t="s">
        <v>199</v>
      </c>
      <c r="J71" s="10" t="s">
        <v>164</v>
      </c>
      <c r="K71" s="18" t="s">
        <v>153</v>
      </c>
      <c r="L71" s="12">
        <v>450</v>
      </c>
      <c r="M71" s="13">
        <v>0</v>
      </c>
      <c r="N71" s="14">
        <f t="shared" si="2"/>
        <v>0</v>
      </c>
    </row>
    <row r="72" spans="1:14" ht="83.65" customHeight="1" x14ac:dyDescent="0.25">
      <c r="A72" s="9" t="s">
        <v>205</v>
      </c>
      <c r="B72" s="10"/>
      <c r="C72" s="10" t="s">
        <v>109</v>
      </c>
      <c r="D72" s="10" t="s">
        <v>136</v>
      </c>
      <c r="E72" s="11" t="s">
        <v>137</v>
      </c>
      <c r="F72" s="9" t="s">
        <v>202</v>
      </c>
      <c r="G72" s="10" t="s">
        <v>280</v>
      </c>
      <c r="H72" s="10" t="s">
        <v>204</v>
      </c>
      <c r="I72" s="10" t="s">
        <v>202</v>
      </c>
      <c r="J72" s="10" t="s">
        <v>203</v>
      </c>
      <c r="K72" s="18" t="s">
        <v>153</v>
      </c>
      <c r="L72" s="12">
        <v>250</v>
      </c>
      <c r="M72" s="13">
        <v>0</v>
      </c>
      <c r="N72" s="14">
        <f t="shared" si="2"/>
        <v>0</v>
      </c>
    </row>
    <row r="73" spans="1:14" ht="83.65" customHeight="1" x14ac:dyDescent="0.25">
      <c r="A73" s="9" t="s">
        <v>206</v>
      </c>
      <c r="B73" s="10"/>
      <c r="C73" s="10" t="s">
        <v>109</v>
      </c>
      <c r="D73" s="10" t="s">
        <v>136</v>
      </c>
      <c r="E73" s="11" t="s">
        <v>137</v>
      </c>
      <c r="F73" s="9" t="s">
        <v>207</v>
      </c>
      <c r="G73" s="10" t="s">
        <v>281</v>
      </c>
      <c r="H73" s="10" t="s">
        <v>208</v>
      </c>
      <c r="I73" s="10" t="s">
        <v>207</v>
      </c>
      <c r="J73" s="10" t="s">
        <v>203</v>
      </c>
      <c r="K73" s="18" t="s">
        <v>149</v>
      </c>
      <c r="L73" s="12">
        <v>290</v>
      </c>
      <c r="M73" s="13">
        <v>0</v>
      </c>
      <c r="N73" s="14">
        <f t="shared" si="2"/>
        <v>0</v>
      </c>
    </row>
    <row r="74" spans="1:14" ht="83.65" customHeight="1" x14ac:dyDescent="0.25">
      <c r="A74" s="9" t="s">
        <v>209</v>
      </c>
      <c r="B74" s="10"/>
      <c r="C74" s="10" t="s">
        <v>109</v>
      </c>
      <c r="D74" s="10" t="s">
        <v>136</v>
      </c>
      <c r="E74" s="11" t="s">
        <v>137</v>
      </c>
      <c r="F74" s="9" t="s">
        <v>207</v>
      </c>
      <c r="G74" s="10" t="s">
        <v>281</v>
      </c>
      <c r="H74" s="10" t="s">
        <v>208</v>
      </c>
      <c r="I74" s="10" t="s">
        <v>207</v>
      </c>
      <c r="J74" s="10" t="s">
        <v>203</v>
      </c>
      <c r="K74" s="18" t="s">
        <v>150</v>
      </c>
      <c r="L74" s="12">
        <v>290</v>
      </c>
      <c r="M74" s="13">
        <v>0</v>
      </c>
      <c r="N74" s="14">
        <f t="shared" si="2"/>
        <v>0</v>
      </c>
    </row>
    <row r="75" spans="1:14" ht="83.65" customHeight="1" x14ac:dyDescent="0.25">
      <c r="A75" s="9" t="s">
        <v>212</v>
      </c>
      <c r="B75" s="10"/>
      <c r="C75" s="10" t="s">
        <v>109</v>
      </c>
      <c r="D75" s="10" t="s">
        <v>136</v>
      </c>
      <c r="E75" s="11" t="s">
        <v>137</v>
      </c>
      <c r="F75" s="9" t="s">
        <v>210</v>
      </c>
      <c r="G75" s="10" t="s">
        <v>282</v>
      </c>
      <c r="H75" s="10" t="s">
        <v>211</v>
      </c>
      <c r="I75" s="10" t="s">
        <v>210</v>
      </c>
      <c r="J75" s="10" t="s">
        <v>164</v>
      </c>
      <c r="K75" s="18" t="s">
        <v>153</v>
      </c>
      <c r="L75" s="12">
        <v>450</v>
      </c>
      <c r="M75" s="13">
        <v>0</v>
      </c>
      <c r="N75" s="14">
        <f t="shared" si="2"/>
        <v>0</v>
      </c>
    </row>
    <row r="76" spans="1:14" ht="83.65" customHeight="1" x14ac:dyDescent="0.25">
      <c r="A76" s="9" t="s">
        <v>215</v>
      </c>
      <c r="B76" s="10"/>
      <c r="C76" s="10" t="s">
        <v>109</v>
      </c>
      <c r="D76" s="10" t="s">
        <v>136</v>
      </c>
      <c r="E76" s="11" t="s">
        <v>137</v>
      </c>
      <c r="F76" s="9" t="s">
        <v>213</v>
      </c>
      <c r="G76" s="10" t="s">
        <v>283</v>
      </c>
      <c r="H76" s="10" t="s">
        <v>214</v>
      </c>
      <c r="I76" s="10" t="s">
        <v>213</v>
      </c>
      <c r="J76" s="10" t="s">
        <v>164</v>
      </c>
      <c r="K76" s="18" t="s">
        <v>153</v>
      </c>
      <c r="L76" s="12">
        <v>450</v>
      </c>
      <c r="M76" s="13">
        <v>0</v>
      </c>
      <c r="N76" s="14">
        <f t="shared" si="2"/>
        <v>0</v>
      </c>
    </row>
    <row r="77" spans="1:14" ht="83.65" customHeight="1" x14ac:dyDescent="0.25">
      <c r="A77" s="9" t="s">
        <v>219</v>
      </c>
      <c r="B77" s="10"/>
      <c r="C77" s="10" t="s">
        <v>109</v>
      </c>
      <c r="D77" s="10" t="s">
        <v>136</v>
      </c>
      <c r="E77" s="11" t="s">
        <v>137</v>
      </c>
      <c r="F77" s="9" t="s">
        <v>216</v>
      </c>
      <c r="G77" s="10" t="s">
        <v>284</v>
      </c>
      <c r="H77" s="10" t="s">
        <v>218</v>
      </c>
      <c r="I77" s="10" t="s">
        <v>216</v>
      </c>
      <c r="J77" s="10" t="s">
        <v>217</v>
      </c>
      <c r="K77" s="18" t="s">
        <v>152</v>
      </c>
      <c r="L77" s="12">
        <v>690</v>
      </c>
      <c r="M77" s="13">
        <v>0</v>
      </c>
      <c r="N77" s="14">
        <f t="shared" si="2"/>
        <v>0</v>
      </c>
    </row>
    <row r="78" spans="1:14" ht="83.65" customHeight="1" x14ac:dyDescent="0.25">
      <c r="A78" s="9" t="s">
        <v>220</v>
      </c>
      <c r="B78" s="10"/>
      <c r="C78" s="10" t="s">
        <v>109</v>
      </c>
      <c r="D78" s="10" t="s">
        <v>136</v>
      </c>
      <c r="E78" s="11" t="s">
        <v>137</v>
      </c>
      <c r="F78" s="9" t="s">
        <v>221</v>
      </c>
      <c r="G78" s="10" t="s">
        <v>280</v>
      </c>
      <c r="H78" s="10" t="s">
        <v>204</v>
      </c>
      <c r="I78" s="10" t="s">
        <v>221</v>
      </c>
      <c r="J78" s="10" t="s">
        <v>222</v>
      </c>
      <c r="K78" s="18" t="s">
        <v>16</v>
      </c>
      <c r="L78" s="12">
        <v>290</v>
      </c>
      <c r="M78" s="13">
        <v>0</v>
      </c>
      <c r="N78" s="14">
        <f t="shared" si="2"/>
        <v>0</v>
      </c>
    </row>
    <row r="79" spans="1:14" ht="83.65" customHeight="1" x14ac:dyDescent="0.25">
      <c r="A79" s="9" t="s">
        <v>223</v>
      </c>
      <c r="B79" s="10"/>
      <c r="C79" s="10" t="s">
        <v>109</v>
      </c>
      <c r="D79" s="10" t="s">
        <v>136</v>
      </c>
      <c r="E79" s="11" t="s">
        <v>137</v>
      </c>
      <c r="F79" s="9" t="s">
        <v>224</v>
      </c>
      <c r="G79" s="10" t="s">
        <v>285</v>
      </c>
      <c r="H79" s="10" t="s">
        <v>225</v>
      </c>
      <c r="I79" s="10" t="s">
        <v>224</v>
      </c>
      <c r="J79" s="10" t="s">
        <v>222</v>
      </c>
      <c r="K79" s="18" t="s">
        <v>16</v>
      </c>
      <c r="L79" s="12">
        <v>290</v>
      </c>
      <c r="M79" s="13">
        <v>0</v>
      </c>
      <c r="N79" s="14">
        <f t="shared" si="2"/>
        <v>0</v>
      </c>
    </row>
    <row r="80" spans="1:14" ht="83.65" customHeight="1" x14ac:dyDescent="0.25">
      <c r="A80" s="9" t="s">
        <v>226</v>
      </c>
      <c r="B80" s="10"/>
      <c r="C80" s="10" t="s">
        <v>109</v>
      </c>
      <c r="D80" s="10" t="s">
        <v>136</v>
      </c>
      <c r="E80" s="11" t="s">
        <v>137</v>
      </c>
      <c r="F80" s="9" t="s">
        <v>227</v>
      </c>
      <c r="G80" s="10" t="s">
        <v>262</v>
      </c>
      <c r="H80" s="10" t="s">
        <v>84</v>
      </c>
      <c r="I80" s="10" t="s">
        <v>227</v>
      </c>
      <c r="J80" s="10" t="s">
        <v>203</v>
      </c>
      <c r="K80" s="18" t="s">
        <v>149</v>
      </c>
      <c r="L80" s="12">
        <v>290</v>
      </c>
      <c r="M80" s="13">
        <v>0</v>
      </c>
      <c r="N80" s="14">
        <f t="shared" si="2"/>
        <v>0</v>
      </c>
    </row>
    <row r="81" spans="1:14" ht="83.65" customHeight="1" x14ac:dyDescent="0.25">
      <c r="A81" s="9" t="s">
        <v>228</v>
      </c>
      <c r="B81" s="10"/>
      <c r="C81" s="10" t="s">
        <v>109</v>
      </c>
      <c r="D81" s="10" t="s">
        <v>136</v>
      </c>
      <c r="E81" s="11" t="s">
        <v>137</v>
      </c>
      <c r="F81" s="9" t="s">
        <v>229</v>
      </c>
      <c r="G81" s="10" t="s">
        <v>286</v>
      </c>
      <c r="H81" s="10" t="s">
        <v>230</v>
      </c>
      <c r="I81" s="10" t="s">
        <v>229</v>
      </c>
      <c r="J81" s="10" t="s">
        <v>139</v>
      </c>
      <c r="K81" s="18" t="s">
        <v>16</v>
      </c>
      <c r="L81" s="12">
        <v>350</v>
      </c>
      <c r="M81" s="13">
        <v>0</v>
      </c>
      <c r="N81" s="14">
        <f t="shared" si="2"/>
        <v>0</v>
      </c>
    </row>
    <row r="82" spans="1:14" ht="83.65" customHeight="1" x14ac:dyDescent="0.25">
      <c r="A82" s="9" t="s">
        <v>182</v>
      </c>
      <c r="B82" s="9"/>
      <c r="C82" s="10" t="s">
        <v>109</v>
      </c>
      <c r="D82" s="10" t="s">
        <v>136</v>
      </c>
      <c r="E82" s="11" t="s">
        <v>137</v>
      </c>
      <c r="F82" s="9" t="s">
        <v>182</v>
      </c>
      <c r="G82" s="10" t="s">
        <v>287</v>
      </c>
      <c r="H82" s="9"/>
      <c r="I82" s="10" t="s">
        <v>182</v>
      </c>
      <c r="J82" s="10" t="s">
        <v>234</v>
      </c>
      <c r="K82" s="18" t="s">
        <v>16</v>
      </c>
      <c r="L82" s="12">
        <v>290</v>
      </c>
      <c r="M82" s="13">
        <v>0</v>
      </c>
      <c r="N82" s="14">
        <f t="shared" si="2"/>
        <v>0</v>
      </c>
    </row>
    <row r="83" spans="1:14" ht="83.65" customHeight="1" x14ac:dyDescent="0.25">
      <c r="L83" s="19"/>
      <c r="M83" s="15">
        <f>SUM(M4:M82)</f>
        <v>265</v>
      </c>
      <c r="N83" s="16">
        <f>SUM(N4:N82)</f>
        <v>675400</v>
      </c>
    </row>
  </sheetData>
  <autoFilter ref="F3:L83"/>
  <mergeCells count="1">
    <mergeCell ref="M2:N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"/>
  <sheetViews>
    <sheetView workbookViewId="0">
      <selection activeCell="B6" sqref="B6"/>
    </sheetView>
  </sheetViews>
  <sheetFormatPr defaultRowHeight="15" x14ac:dyDescent="0.25"/>
  <cols>
    <col min="1" max="1" width="16.42578125" bestFit="1" customWidth="1"/>
    <col min="2" max="2" width="13.42578125" bestFit="1" customWidth="1"/>
    <col min="3" max="3" width="10" bestFit="1" customWidth="1"/>
  </cols>
  <sheetData>
    <row r="3" spans="1:3" x14ac:dyDescent="0.25">
      <c r="A3" s="2" t="s">
        <v>231</v>
      </c>
      <c r="B3" t="s">
        <v>235</v>
      </c>
      <c r="C3" t="s">
        <v>236</v>
      </c>
    </row>
    <row r="4" spans="1:3" x14ac:dyDescent="0.25">
      <c r="A4" s="3" t="s">
        <v>11</v>
      </c>
      <c r="B4" s="1">
        <v>1069</v>
      </c>
      <c r="C4" s="1">
        <v>2706140</v>
      </c>
    </row>
    <row r="5" spans="1:3" x14ac:dyDescent="0.25">
      <c r="A5" s="4" t="s">
        <v>12</v>
      </c>
      <c r="B5" s="1">
        <v>1052</v>
      </c>
      <c r="C5" s="1">
        <v>2695020</v>
      </c>
    </row>
    <row r="6" spans="1:3" x14ac:dyDescent="0.25">
      <c r="A6" s="4" t="s">
        <v>86</v>
      </c>
      <c r="B6" s="1">
        <v>17</v>
      </c>
      <c r="C6" s="1">
        <v>11120</v>
      </c>
    </row>
    <row r="7" spans="1:3" x14ac:dyDescent="0.25">
      <c r="A7" s="3" t="s">
        <v>109</v>
      </c>
      <c r="B7" s="1">
        <v>99</v>
      </c>
      <c r="C7" s="1">
        <v>42250</v>
      </c>
    </row>
    <row r="8" spans="1:3" x14ac:dyDescent="0.25">
      <c r="A8" s="4" t="s">
        <v>136</v>
      </c>
      <c r="B8" s="1">
        <v>87</v>
      </c>
      <c r="C8" s="1">
        <v>32550</v>
      </c>
    </row>
    <row r="9" spans="1:3" x14ac:dyDescent="0.25">
      <c r="A9" s="4" t="s">
        <v>86</v>
      </c>
      <c r="B9" s="1">
        <v>12</v>
      </c>
      <c r="C9" s="1">
        <v>9700</v>
      </c>
    </row>
    <row r="10" spans="1:3" x14ac:dyDescent="0.25">
      <c r="A10" s="3" t="s">
        <v>232</v>
      </c>
      <c r="B10" s="1">
        <v>1168</v>
      </c>
      <c r="C10" s="1">
        <v>2748390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LOTTO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2023-09-05T16:24:06Z</dcterms:created>
  <dcterms:modified xsi:type="dcterms:W3CDTF">2025-02-13T10:20:02Z</dcterms:modified>
</cp:coreProperties>
</file>